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 结转资金)" sheetId="15" r:id="rId11"/>
    <sheet name="11预算项目支出绩效目标表" sheetId="11" r:id="rId12"/>
    <sheet name="11预算项目支出绩效目标表 学前教育" sheetId="12" r:id="rId13"/>
    <sheet name="11预算项目支出绩效目标表 保安工资" sheetId="13" r:id="rId14"/>
    <sheet name="11预算项目支出绩效目标表 民师补贴" sheetId="14" r:id="rId15"/>
  </sheets>
  <externalReferences>
    <externalReference r:id="rId16"/>
    <externalReference r:id="rId17"/>
  </externalReferences>
  <definedNames>
    <definedName name="\aa" localSheetId="13">#REF!</definedName>
    <definedName name="\aa" localSheetId="10">#REF!</definedName>
    <definedName name="\aa" localSheetId="14">#REF!</definedName>
    <definedName name="\aa" localSheetId="12">#REF!</definedName>
    <definedName name="\aa">#REF!</definedName>
    <definedName name="\d" localSheetId="13">#REF!</definedName>
    <definedName name="\d" localSheetId="10">#REF!</definedName>
    <definedName name="\d" localSheetId="14">#REF!</definedName>
    <definedName name="\d" localSheetId="12">#REF!</definedName>
    <definedName name="\d">#REF!</definedName>
    <definedName name="\P" localSheetId="13">#REF!</definedName>
    <definedName name="\P" localSheetId="10">#REF!</definedName>
    <definedName name="\P" localSheetId="14">#REF!</definedName>
    <definedName name="\P" localSheetId="12">#REF!</definedName>
    <definedName name="\P">#REF!</definedName>
    <definedName name="\x" localSheetId="13">#REF!</definedName>
    <definedName name="\x" localSheetId="10">#REF!</definedName>
    <definedName name="\x" localSheetId="14">#REF!</definedName>
    <definedName name="\x" localSheetId="12">#REF!</definedName>
    <definedName name="\x">#REF!</definedName>
    <definedName name="\z">#N/A</definedName>
    <definedName name="_Key1" localSheetId="13" hidden="1">#REF!</definedName>
    <definedName name="_Key1" localSheetId="10" hidden="1">#REF!</definedName>
    <definedName name="_Key1" localSheetId="14" hidden="1">#REF!</definedName>
    <definedName name="_Key1" localSheetId="12" hidden="1">#REF!</definedName>
    <definedName name="_Key1" hidden="1">#REF!</definedName>
    <definedName name="_Order1" hidden="1">255</definedName>
    <definedName name="_Order2" hidden="1">255</definedName>
    <definedName name="_Sort" localSheetId="13" hidden="1">#REF!</definedName>
    <definedName name="_Sort" localSheetId="10" hidden="1">#REF!</definedName>
    <definedName name="_Sort" localSheetId="14" hidden="1">#REF!</definedName>
    <definedName name="_Sort" localSheetId="12" hidden="1">#REF!</definedName>
    <definedName name="_Sort" hidden="1">#REF!</definedName>
    <definedName name="A">#N/A</definedName>
    <definedName name="aaaaaaa" localSheetId="13">#REF!</definedName>
    <definedName name="aaaaaaa" localSheetId="10">#REF!</definedName>
    <definedName name="aaaaaaa" localSheetId="14">#REF!</definedName>
    <definedName name="aaaaaaa" localSheetId="12">#REF!</definedName>
    <definedName name="aaaaaaa">#REF!</definedName>
    <definedName name="B">#N/A</definedName>
    <definedName name="Database" localSheetId="13" hidden="1">#REF!</definedName>
    <definedName name="Database" localSheetId="10" hidden="1">#REF!</definedName>
    <definedName name="Database" localSheetId="14" hidden="1">#REF!</definedName>
    <definedName name="Database" localSheetId="12" hidden="1">#REF!</definedName>
    <definedName name="Database" hidden="1">#REF!</definedName>
    <definedName name="dddddd" localSheetId="13">#REF!</definedName>
    <definedName name="dddddd" localSheetId="10">#REF!</definedName>
    <definedName name="dddddd" localSheetId="14">#REF!</definedName>
    <definedName name="dddddd" localSheetId="12">#REF!</definedName>
    <definedName name="dddddd">#REF!</definedName>
    <definedName name="ffffff" localSheetId="13">#REF!</definedName>
    <definedName name="ffffff" localSheetId="10">#REF!</definedName>
    <definedName name="ffffff" localSheetId="14">#REF!</definedName>
    <definedName name="ffffff" localSheetId="12">#REF!</definedName>
    <definedName name="ffffff">#REF!</definedName>
    <definedName name="ggggg" localSheetId="13">#REF!</definedName>
    <definedName name="ggggg" localSheetId="10">#REF!</definedName>
    <definedName name="ggggg" localSheetId="14">#REF!</definedName>
    <definedName name="ggggg" localSheetId="12">#REF!</definedName>
    <definedName name="ggggg">#REF!</definedName>
    <definedName name="gxxe2003">'[1]P1012001'!$A$6:$E$117</definedName>
    <definedName name="hhh" localSheetId="13">'[2]Mp-team 1'!#REF!</definedName>
    <definedName name="hhh" localSheetId="10">'[2]Mp-team 1'!#REF!</definedName>
    <definedName name="hhh" localSheetId="14">'[2]Mp-team 1'!#REF!</definedName>
    <definedName name="hhh" localSheetId="12">'[2]Mp-team 1'!#REF!</definedName>
    <definedName name="hhh">'[2]Mp-team 1'!#REF!</definedName>
    <definedName name="hhhhhh" localSheetId="13">#REF!</definedName>
    <definedName name="hhhhhh" localSheetId="10">#REF!</definedName>
    <definedName name="hhhhhh" localSheetId="14">#REF!</definedName>
    <definedName name="hhhhhh" localSheetId="12">#REF!</definedName>
    <definedName name="hhhhhh">#REF!</definedName>
    <definedName name="hhhhhhhhh" localSheetId="13">#REF!</definedName>
    <definedName name="hhhhhhhhh" localSheetId="10">#REF!</definedName>
    <definedName name="hhhhhhhhh" localSheetId="14">#REF!</definedName>
    <definedName name="hhhhhhhhh" localSheetId="12">#REF!</definedName>
    <definedName name="hhhhhhhhh">#REF!</definedName>
    <definedName name="jjjjj" localSheetId="13">#REF!</definedName>
    <definedName name="jjjjj" localSheetId="10">#REF!</definedName>
    <definedName name="jjjjj" localSheetId="14">#REF!</definedName>
    <definedName name="jjjjj" localSheetId="12">#REF!</definedName>
    <definedName name="jjjjj">#REF!</definedName>
    <definedName name="kkkkk" localSheetId="13">#REF!</definedName>
    <definedName name="kkkkk" localSheetId="10">#REF!</definedName>
    <definedName name="kkkkk" localSheetId="14">#REF!</definedName>
    <definedName name="kkkkk" localSheetId="12">#REF!</definedName>
    <definedName name="kkkkk">#REF!</definedName>
    <definedName name="_xlnm.Print_Area" localSheetId="9">'10机关运行经费'!$A$1:C5</definedName>
    <definedName name="_xlnm.Print_Area" localSheetId="11">'11预算项目支出绩效目标表'!$A$1:T22</definedName>
    <definedName name="_xlnm.Print_Area" localSheetId="13">'11预算项目支出绩效目标表 保安工资'!$A$1:T22</definedName>
    <definedName name="_xlnm.Print_Area" localSheetId="10">'11预算项目支出绩效目标表 结转资金)'!$A$1:T22</definedName>
    <definedName name="_xlnm.Print_Area" localSheetId="14">'11预算项目支出绩效目标表 民师补贴'!$A$1:T22</definedName>
    <definedName name="_xlnm.Print_Area" localSheetId="12">'11预算项目支出绩效目标表 学前教育'!$A$1:T22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 localSheetId="13">#REF!</definedName>
    <definedName name="rrrrr" localSheetId="10">#REF!</definedName>
    <definedName name="rrrrr" localSheetId="14">#REF!</definedName>
    <definedName name="rrrrr" localSheetId="12">#REF!</definedName>
    <definedName name="rrrrr">#REF!</definedName>
    <definedName name="sss">#N/A</definedName>
    <definedName name="ssss" localSheetId="13">#REF!</definedName>
    <definedName name="ssss" localSheetId="10">#REF!</definedName>
    <definedName name="ssss" localSheetId="14">#REF!</definedName>
    <definedName name="ssss" localSheetId="12">#REF!</definedName>
    <definedName name="ssss">#REF!</definedName>
    <definedName name="zzzzz" localSheetId="13">#REF!</definedName>
    <definedName name="zzzzz" localSheetId="10">#REF!</definedName>
    <definedName name="zzzzz" localSheetId="14">#REF!</definedName>
    <definedName name="zzzzz" localSheetId="12">#REF!</definedName>
    <definedName name="zzzzz">#REF!</definedName>
    <definedName name="啊啊" localSheetId="13">#REF!</definedName>
    <definedName name="啊啊" localSheetId="10">#REF!</definedName>
    <definedName name="啊啊" localSheetId="14">#REF!</definedName>
    <definedName name="啊啊" localSheetId="12">#REF!</definedName>
    <definedName name="啊啊">#REF!</definedName>
    <definedName name="安徽" localSheetId="13">#REF!</definedName>
    <definedName name="安徽" localSheetId="10">#REF!</definedName>
    <definedName name="安徽" localSheetId="14">#REF!</definedName>
    <definedName name="安徽" localSheetId="12">#REF!</definedName>
    <definedName name="安徽">#REF!</definedName>
    <definedName name="北京" localSheetId="13">#REF!</definedName>
    <definedName name="北京" localSheetId="10">#REF!</definedName>
    <definedName name="北京" localSheetId="14">#REF!</definedName>
    <definedName name="北京" localSheetId="12">#REF!</definedName>
    <definedName name="北京">#REF!</definedName>
    <definedName name="不不不" localSheetId="13">#REF!</definedName>
    <definedName name="不不不" localSheetId="10">#REF!</definedName>
    <definedName name="不不不" localSheetId="14">#REF!</definedName>
    <definedName name="不不不" localSheetId="12">#REF!</definedName>
    <definedName name="不不不">#REF!</definedName>
    <definedName name="大连" localSheetId="13">#REF!</definedName>
    <definedName name="大连" localSheetId="10">#REF!</definedName>
    <definedName name="大连" localSheetId="14">#REF!</definedName>
    <definedName name="大连" localSheetId="12">#REF!</definedName>
    <definedName name="大连">#REF!</definedName>
    <definedName name="第三批">#N/A</definedName>
    <definedName name="呃呃呃" localSheetId="13">#REF!</definedName>
    <definedName name="呃呃呃" localSheetId="10">#REF!</definedName>
    <definedName name="呃呃呃" localSheetId="14">#REF!</definedName>
    <definedName name="呃呃呃" localSheetId="12">#REF!</definedName>
    <definedName name="呃呃呃">#REF!</definedName>
    <definedName name="福建" localSheetId="13">#REF!</definedName>
    <definedName name="福建" localSheetId="10">#REF!</definedName>
    <definedName name="福建" localSheetId="14">#REF!</definedName>
    <definedName name="福建" localSheetId="12">#REF!</definedName>
    <definedName name="福建">#REF!</definedName>
    <definedName name="福建地区" localSheetId="13">#REF!</definedName>
    <definedName name="福建地区" localSheetId="10">#REF!</definedName>
    <definedName name="福建地区" localSheetId="14">#REF!</definedName>
    <definedName name="福建地区" localSheetId="12">#REF!</definedName>
    <definedName name="福建地区">#REF!</definedName>
    <definedName name="附表" localSheetId="13">#REF!</definedName>
    <definedName name="附表" localSheetId="10">#REF!</definedName>
    <definedName name="附表" localSheetId="14">#REF!</definedName>
    <definedName name="附表" localSheetId="12">#REF!</definedName>
    <definedName name="附表">#REF!</definedName>
    <definedName name="广东" localSheetId="13">#REF!</definedName>
    <definedName name="广东" localSheetId="10">#REF!</definedName>
    <definedName name="广东" localSheetId="14">#REF!</definedName>
    <definedName name="广东" localSheetId="12">#REF!</definedName>
    <definedName name="广东">#REF!</definedName>
    <definedName name="广东地区" localSheetId="13">#REF!</definedName>
    <definedName name="广东地区" localSheetId="10">#REF!</definedName>
    <definedName name="广东地区" localSheetId="14">#REF!</definedName>
    <definedName name="广东地区" localSheetId="12">#REF!</definedName>
    <definedName name="广东地区">#REF!</definedName>
    <definedName name="广西" localSheetId="13">#REF!</definedName>
    <definedName name="广西" localSheetId="10">#REF!</definedName>
    <definedName name="广西" localSheetId="14">#REF!</definedName>
    <definedName name="广西" localSheetId="12">#REF!</definedName>
    <definedName name="广西">#REF!</definedName>
    <definedName name="贵州" localSheetId="13">#REF!</definedName>
    <definedName name="贵州" localSheetId="10">#REF!</definedName>
    <definedName name="贵州" localSheetId="14">#REF!</definedName>
    <definedName name="贵州" localSheetId="12">#REF!</definedName>
    <definedName name="贵州">#REF!</definedName>
    <definedName name="哈哈哈哈" localSheetId="13">#REF!</definedName>
    <definedName name="哈哈哈哈" localSheetId="10">#REF!</definedName>
    <definedName name="哈哈哈哈" localSheetId="14">#REF!</definedName>
    <definedName name="哈哈哈哈" localSheetId="12">#REF!</definedName>
    <definedName name="哈哈哈哈">#REF!</definedName>
    <definedName name="海南" localSheetId="13">#REF!</definedName>
    <definedName name="海南" localSheetId="10">#REF!</definedName>
    <definedName name="海南" localSheetId="14">#REF!</definedName>
    <definedName name="海南" localSheetId="12">#REF!</definedName>
    <definedName name="海南">#REF!</definedName>
    <definedName name="河北" localSheetId="13">#REF!</definedName>
    <definedName name="河北" localSheetId="10">#REF!</definedName>
    <definedName name="河北" localSheetId="14">#REF!</definedName>
    <definedName name="河北" localSheetId="12">#REF!</definedName>
    <definedName name="河北">#REF!</definedName>
    <definedName name="河南" localSheetId="13">#REF!</definedName>
    <definedName name="河南" localSheetId="10">#REF!</definedName>
    <definedName name="河南" localSheetId="14">#REF!</definedName>
    <definedName name="河南" localSheetId="12">#REF!</definedName>
    <definedName name="河南">#REF!</definedName>
    <definedName name="黑龙江" localSheetId="13">#REF!</definedName>
    <definedName name="黑龙江" localSheetId="10">#REF!</definedName>
    <definedName name="黑龙江" localSheetId="14">#REF!</definedName>
    <definedName name="黑龙江" localSheetId="12">#REF!</definedName>
    <definedName name="黑龙江">#REF!</definedName>
    <definedName name="湖北" localSheetId="13">#REF!</definedName>
    <definedName name="湖北" localSheetId="10">#REF!</definedName>
    <definedName name="湖北" localSheetId="14">#REF!</definedName>
    <definedName name="湖北" localSheetId="12">#REF!</definedName>
    <definedName name="湖北">#REF!</definedName>
    <definedName name="湖南" localSheetId="13">#REF!</definedName>
    <definedName name="湖南" localSheetId="10">#REF!</definedName>
    <definedName name="湖南" localSheetId="14">#REF!</definedName>
    <definedName name="湖南" localSheetId="12">#REF!</definedName>
    <definedName name="湖南">#REF!</definedName>
    <definedName name="汇率" localSheetId="13">#REF!</definedName>
    <definedName name="汇率" localSheetId="10">#REF!</definedName>
    <definedName name="汇率" localSheetId="14">#REF!</definedName>
    <definedName name="汇率" localSheetId="12">#REF!</definedName>
    <definedName name="汇率">#REF!</definedName>
    <definedName name="吉林" localSheetId="13">#REF!</definedName>
    <definedName name="吉林" localSheetId="10">#REF!</definedName>
    <definedName name="吉林" localSheetId="14">#REF!</definedName>
    <definedName name="吉林" localSheetId="12">#REF!</definedName>
    <definedName name="吉林">#REF!</definedName>
    <definedName name="江苏" localSheetId="13">#REF!</definedName>
    <definedName name="江苏" localSheetId="10">#REF!</definedName>
    <definedName name="江苏" localSheetId="14">#REF!</definedName>
    <definedName name="江苏" localSheetId="12">#REF!</definedName>
    <definedName name="江苏">#REF!</definedName>
    <definedName name="江西" localSheetId="13">#REF!</definedName>
    <definedName name="江西" localSheetId="10">#REF!</definedName>
    <definedName name="江西" localSheetId="14">#REF!</definedName>
    <definedName name="江西" localSheetId="12">#REF!</definedName>
    <definedName name="江西">#REF!</definedName>
    <definedName name="啦啦啦" localSheetId="13">#REF!</definedName>
    <definedName name="啦啦啦" localSheetId="10">#REF!</definedName>
    <definedName name="啦啦啦" localSheetId="14">#REF!</definedName>
    <definedName name="啦啦啦" localSheetId="12">#REF!</definedName>
    <definedName name="啦啦啦">#REF!</definedName>
    <definedName name="了" localSheetId="13">#REF!</definedName>
    <definedName name="了" localSheetId="10">#REF!</definedName>
    <definedName name="了" localSheetId="14">#REF!</definedName>
    <definedName name="了" localSheetId="12">#REF!</definedName>
    <definedName name="了">#REF!</definedName>
    <definedName name="辽宁" localSheetId="13">#REF!</definedName>
    <definedName name="辽宁" localSheetId="10">#REF!</definedName>
    <definedName name="辽宁" localSheetId="14">#REF!</definedName>
    <definedName name="辽宁" localSheetId="12">#REF!</definedName>
    <definedName name="辽宁">#REF!</definedName>
    <definedName name="辽宁地区" localSheetId="13">#REF!</definedName>
    <definedName name="辽宁地区" localSheetId="10">#REF!</definedName>
    <definedName name="辽宁地区" localSheetId="14">#REF!</definedName>
    <definedName name="辽宁地区" localSheetId="12">#REF!</definedName>
    <definedName name="辽宁地区">#REF!</definedName>
    <definedName name="么么么么" localSheetId="13">#REF!</definedName>
    <definedName name="么么么么" localSheetId="10">#REF!</definedName>
    <definedName name="么么么么" localSheetId="14">#REF!</definedName>
    <definedName name="么么么么" localSheetId="12">#REF!</definedName>
    <definedName name="么么么么">#REF!</definedName>
    <definedName name="内蒙" localSheetId="13">#REF!</definedName>
    <definedName name="内蒙" localSheetId="10">#REF!</definedName>
    <definedName name="内蒙" localSheetId="14">#REF!</definedName>
    <definedName name="内蒙" localSheetId="12">#REF!</definedName>
    <definedName name="内蒙">#REF!</definedName>
    <definedName name="你" localSheetId="13">#REF!</definedName>
    <definedName name="你" localSheetId="10">#REF!</definedName>
    <definedName name="你" localSheetId="14">#REF!</definedName>
    <definedName name="你" localSheetId="12">#REF!</definedName>
    <definedName name="你">#REF!</definedName>
    <definedName name="宁波" localSheetId="13">#REF!</definedName>
    <definedName name="宁波" localSheetId="10">#REF!</definedName>
    <definedName name="宁波" localSheetId="14">#REF!</definedName>
    <definedName name="宁波" localSheetId="12">#REF!</definedName>
    <definedName name="宁波">#REF!</definedName>
    <definedName name="宁夏" localSheetId="13">#REF!</definedName>
    <definedName name="宁夏" localSheetId="10">#REF!</definedName>
    <definedName name="宁夏" localSheetId="14">#REF!</definedName>
    <definedName name="宁夏" localSheetId="12">#REF!</definedName>
    <definedName name="宁夏">#REF!</definedName>
    <definedName name="悄悄" localSheetId="13">#REF!</definedName>
    <definedName name="悄悄" localSheetId="10">#REF!</definedName>
    <definedName name="悄悄" localSheetId="14">#REF!</definedName>
    <definedName name="悄悄" localSheetId="12">#REF!</definedName>
    <definedName name="悄悄">#REF!</definedName>
    <definedName name="青岛" localSheetId="13">#REF!</definedName>
    <definedName name="青岛" localSheetId="10">#REF!</definedName>
    <definedName name="青岛" localSheetId="14">#REF!</definedName>
    <definedName name="青岛" localSheetId="12">#REF!</definedName>
    <definedName name="青岛">#REF!</definedName>
    <definedName name="青海" localSheetId="13">#REF!</definedName>
    <definedName name="青海" localSheetId="10">#REF!</definedName>
    <definedName name="青海" localSheetId="14">#REF!</definedName>
    <definedName name="青海" localSheetId="12">#REF!</definedName>
    <definedName name="青海">#REF!</definedName>
    <definedName name="全国收入累计">#N/A</definedName>
    <definedName name="日日日" localSheetId="13">#REF!</definedName>
    <definedName name="日日日" localSheetId="10">#REF!</definedName>
    <definedName name="日日日" localSheetId="14">#REF!</definedName>
    <definedName name="日日日" localSheetId="12">#REF!</definedName>
    <definedName name="日日日">#REF!</definedName>
    <definedName name="厦门" localSheetId="13">#REF!</definedName>
    <definedName name="厦门" localSheetId="10">#REF!</definedName>
    <definedName name="厦门" localSheetId="14">#REF!</definedName>
    <definedName name="厦门" localSheetId="12">#REF!</definedName>
    <definedName name="厦门">#REF!</definedName>
    <definedName name="山东" localSheetId="13">#REF!</definedName>
    <definedName name="山东" localSheetId="10">#REF!</definedName>
    <definedName name="山东" localSheetId="14">#REF!</definedName>
    <definedName name="山东" localSheetId="12">#REF!</definedName>
    <definedName name="山东">#REF!</definedName>
    <definedName name="山东地区" localSheetId="13">#REF!</definedName>
    <definedName name="山东地区" localSheetId="10">#REF!</definedName>
    <definedName name="山东地区" localSheetId="14">#REF!</definedName>
    <definedName name="山东地区" localSheetId="12">#REF!</definedName>
    <definedName name="山东地区">#REF!</definedName>
    <definedName name="山西" localSheetId="13">#REF!</definedName>
    <definedName name="山西" localSheetId="10">#REF!</definedName>
    <definedName name="山西" localSheetId="14">#REF!</definedName>
    <definedName name="山西" localSheetId="12">#REF!</definedName>
    <definedName name="山西">#REF!</definedName>
    <definedName name="陕西" localSheetId="13">#REF!</definedName>
    <definedName name="陕西" localSheetId="10">#REF!</definedName>
    <definedName name="陕西" localSheetId="14">#REF!</definedName>
    <definedName name="陕西" localSheetId="12">#REF!</definedName>
    <definedName name="陕西">#REF!</definedName>
    <definedName name="上海" localSheetId="13">#REF!</definedName>
    <definedName name="上海" localSheetId="10">#REF!</definedName>
    <definedName name="上海" localSheetId="14">#REF!</definedName>
    <definedName name="上海" localSheetId="12">#REF!</definedName>
    <definedName name="上海">#REF!</definedName>
    <definedName name="深圳" localSheetId="13">#REF!</definedName>
    <definedName name="深圳" localSheetId="10">#REF!</definedName>
    <definedName name="深圳" localSheetId="14">#REF!</definedName>
    <definedName name="深圳" localSheetId="12">#REF!</definedName>
    <definedName name="深圳">#REF!</definedName>
    <definedName name="生产列1" localSheetId="13">#REF!</definedName>
    <definedName name="生产列1" localSheetId="10">#REF!</definedName>
    <definedName name="生产列1" localSheetId="14">#REF!</definedName>
    <definedName name="生产列1" localSheetId="12">#REF!</definedName>
    <definedName name="生产列1">#REF!</definedName>
    <definedName name="生产列11" localSheetId="13">#REF!</definedName>
    <definedName name="生产列11" localSheetId="10">#REF!</definedName>
    <definedName name="生产列11" localSheetId="14">#REF!</definedName>
    <definedName name="生产列11" localSheetId="12">#REF!</definedName>
    <definedName name="生产列11">#REF!</definedName>
    <definedName name="生产列15" localSheetId="13">#REF!</definedName>
    <definedName name="生产列15" localSheetId="10">#REF!</definedName>
    <definedName name="生产列15" localSheetId="14">#REF!</definedName>
    <definedName name="生产列15" localSheetId="12">#REF!</definedName>
    <definedName name="生产列15">#REF!</definedName>
    <definedName name="生产列16" localSheetId="13">#REF!</definedName>
    <definedName name="生产列16" localSheetId="10">#REF!</definedName>
    <definedName name="生产列16" localSheetId="14">#REF!</definedName>
    <definedName name="生产列16" localSheetId="12">#REF!</definedName>
    <definedName name="生产列16">#REF!</definedName>
    <definedName name="生产列17" localSheetId="13">#REF!</definedName>
    <definedName name="生产列17" localSheetId="10">#REF!</definedName>
    <definedName name="生产列17" localSheetId="14">#REF!</definedName>
    <definedName name="生产列17" localSheetId="12">#REF!</definedName>
    <definedName name="生产列17">#REF!</definedName>
    <definedName name="生产列19" localSheetId="13">#REF!</definedName>
    <definedName name="生产列19" localSheetId="10">#REF!</definedName>
    <definedName name="生产列19" localSheetId="14">#REF!</definedName>
    <definedName name="生产列19" localSheetId="12">#REF!</definedName>
    <definedName name="生产列19">#REF!</definedName>
    <definedName name="生产列2" localSheetId="13">#REF!</definedName>
    <definedName name="生产列2" localSheetId="10">#REF!</definedName>
    <definedName name="生产列2" localSheetId="14">#REF!</definedName>
    <definedName name="生产列2" localSheetId="12">#REF!</definedName>
    <definedName name="生产列2">#REF!</definedName>
    <definedName name="生产列20" localSheetId="13">#REF!</definedName>
    <definedName name="生产列20" localSheetId="10">#REF!</definedName>
    <definedName name="生产列20" localSheetId="14">#REF!</definedName>
    <definedName name="生产列20" localSheetId="12">#REF!</definedName>
    <definedName name="生产列20">#REF!</definedName>
    <definedName name="生产列3" localSheetId="13">#REF!</definedName>
    <definedName name="生产列3" localSheetId="10">#REF!</definedName>
    <definedName name="生产列3" localSheetId="14">#REF!</definedName>
    <definedName name="生产列3" localSheetId="12">#REF!</definedName>
    <definedName name="生产列3">#REF!</definedName>
    <definedName name="生产列4" localSheetId="13">#REF!</definedName>
    <definedName name="生产列4" localSheetId="10">#REF!</definedName>
    <definedName name="生产列4" localSheetId="14">#REF!</definedName>
    <definedName name="生产列4" localSheetId="12">#REF!</definedName>
    <definedName name="生产列4">#REF!</definedName>
    <definedName name="生产列5" localSheetId="13">#REF!</definedName>
    <definedName name="生产列5" localSheetId="10">#REF!</definedName>
    <definedName name="生产列5" localSheetId="14">#REF!</definedName>
    <definedName name="生产列5" localSheetId="12">#REF!</definedName>
    <definedName name="生产列5">#REF!</definedName>
    <definedName name="生产列6" localSheetId="13">#REF!</definedName>
    <definedName name="生产列6" localSheetId="10">#REF!</definedName>
    <definedName name="生产列6" localSheetId="14">#REF!</definedName>
    <definedName name="生产列6" localSheetId="12">#REF!</definedName>
    <definedName name="生产列6">#REF!</definedName>
    <definedName name="生产列7" localSheetId="13">#REF!</definedName>
    <definedName name="生产列7" localSheetId="10">#REF!</definedName>
    <definedName name="生产列7" localSheetId="14">#REF!</definedName>
    <definedName name="生产列7" localSheetId="12">#REF!</definedName>
    <definedName name="生产列7">#REF!</definedName>
    <definedName name="生产列8" localSheetId="13">#REF!</definedName>
    <definedName name="生产列8" localSheetId="10">#REF!</definedName>
    <definedName name="生产列8" localSheetId="14">#REF!</definedName>
    <definedName name="生产列8" localSheetId="12">#REF!</definedName>
    <definedName name="生产列8">#REF!</definedName>
    <definedName name="生产列9" localSheetId="13">#REF!</definedName>
    <definedName name="生产列9" localSheetId="10">#REF!</definedName>
    <definedName name="生产列9" localSheetId="14">#REF!</definedName>
    <definedName name="生产列9" localSheetId="12">#REF!</definedName>
    <definedName name="生产列9">#REF!</definedName>
    <definedName name="生产期" localSheetId="13">#REF!</definedName>
    <definedName name="生产期" localSheetId="10">#REF!</definedName>
    <definedName name="生产期" localSheetId="14">#REF!</definedName>
    <definedName name="生产期" localSheetId="12">#REF!</definedName>
    <definedName name="生产期">#REF!</definedName>
    <definedName name="生产期1" localSheetId="13">#REF!</definedName>
    <definedName name="生产期1" localSheetId="10">#REF!</definedName>
    <definedName name="生产期1" localSheetId="14">#REF!</definedName>
    <definedName name="生产期1" localSheetId="12">#REF!</definedName>
    <definedName name="生产期1">#REF!</definedName>
    <definedName name="生产期11" localSheetId="13">#REF!</definedName>
    <definedName name="生产期11" localSheetId="10">#REF!</definedName>
    <definedName name="生产期11" localSheetId="14">#REF!</definedName>
    <definedName name="生产期11" localSheetId="12">#REF!</definedName>
    <definedName name="生产期11">#REF!</definedName>
    <definedName name="生产期15" localSheetId="13">#REF!</definedName>
    <definedName name="生产期15" localSheetId="10">#REF!</definedName>
    <definedName name="生产期15" localSheetId="14">#REF!</definedName>
    <definedName name="生产期15" localSheetId="12">#REF!</definedName>
    <definedName name="生产期15">#REF!</definedName>
    <definedName name="生产期16" localSheetId="13">#REF!</definedName>
    <definedName name="生产期16" localSheetId="10">#REF!</definedName>
    <definedName name="生产期16" localSheetId="14">#REF!</definedName>
    <definedName name="生产期16" localSheetId="12">#REF!</definedName>
    <definedName name="生产期16">#REF!</definedName>
    <definedName name="生产期17" localSheetId="13">#REF!</definedName>
    <definedName name="生产期17" localSheetId="10">#REF!</definedName>
    <definedName name="生产期17" localSheetId="14">#REF!</definedName>
    <definedName name="生产期17" localSheetId="12">#REF!</definedName>
    <definedName name="生产期17">#REF!</definedName>
    <definedName name="生产期19" localSheetId="13">#REF!</definedName>
    <definedName name="生产期19" localSheetId="10">#REF!</definedName>
    <definedName name="生产期19" localSheetId="14">#REF!</definedName>
    <definedName name="生产期19" localSheetId="12">#REF!</definedName>
    <definedName name="生产期19">#REF!</definedName>
    <definedName name="生产期2" localSheetId="13">#REF!</definedName>
    <definedName name="生产期2" localSheetId="10">#REF!</definedName>
    <definedName name="生产期2" localSheetId="14">#REF!</definedName>
    <definedName name="生产期2" localSheetId="12">#REF!</definedName>
    <definedName name="生产期2">#REF!</definedName>
    <definedName name="生产期20" localSheetId="13">#REF!</definedName>
    <definedName name="生产期20" localSheetId="10">#REF!</definedName>
    <definedName name="生产期20" localSheetId="14">#REF!</definedName>
    <definedName name="生产期20" localSheetId="12">#REF!</definedName>
    <definedName name="生产期20">#REF!</definedName>
    <definedName name="生产期3" localSheetId="13">#REF!</definedName>
    <definedName name="生产期3" localSheetId="10">#REF!</definedName>
    <definedName name="生产期3" localSheetId="14">#REF!</definedName>
    <definedName name="生产期3" localSheetId="12">#REF!</definedName>
    <definedName name="生产期3">#REF!</definedName>
    <definedName name="生产期4" localSheetId="13">#REF!</definedName>
    <definedName name="生产期4" localSheetId="10">#REF!</definedName>
    <definedName name="生产期4" localSheetId="14">#REF!</definedName>
    <definedName name="生产期4" localSheetId="12">#REF!</definedName>
    <definedName name="生产期4">#REF!</definedName>
    <definedName name="生产期5" localSheetId="13">#REF!</definedName>
    <definedName name="生产期5" localSheetId="10">#REF!</definedName>
    <definedName name="生产期5" localSheetId="14">#REF!</definedName>
    <definedName name="生产期5" localSheetId="12">#REF!</definedName>
    <definedName name="生产期5">#REF!</definedName>
    <definedName name="生产期6" localSheetId="13">#REF!</definedName>
    <definedName name="生产期6" localSheetId="10">#REF!</definedName>
    <definedName name="生产期6" localSheetId="14">#REF!</definedName>
    <definedName name="生产期6" localSheetId="12">#REF!</definedName>
    <definedName name="生产期6">#REF!</definedName>
    <definedName name="生产期7" localSheetId="13">#REF!</definedName>
    <definedName name="生产期7" localSheetId="10">#REF!</definedName>
    <definedName name="生产期7" localSheetId="14">#REF!</definedName>
    <definedName name="生产期7" localSheetId="12">#REF!</definedName>
    <definedName name="生产期7">#REF!</definedName>
    <definedName name="生产期8" localSheetId="13">#REF!</definedName>
    <definedName name="生产期8" localSheetId="10">#REF!</definedName>
    <definedName name="生产期8" localSheetId="14">#REF!</definedName>
    <definedName name="生产期8" localSheetId="12">#REF!</definedName>
    <definedName name="生产期8">#REF!</definedName>
    <definedName name="生产期9" localSheetId="13">#REF!</definedName>
    <definedName name="生产期9" localSheetId="10">#REF!</definedName>
    <definedName name="生产期9" localSheetId="14">#REF!</definedName>
    <definedName name="生产期9" localSheetId="12">#REF!</definedName>
    <definedName name="生产期9">#REF!</definedName>
    <definedName name="省级">#N/A</definedName>
    <definedName name="时代" localSheetId="13">#REF!</definedName>
    <definedName name="时代" localSheetId="10">#REF!</definedName>
    <definedName name="时代" localSheetId="14">#REF!</definedName>
    <definedName name="时代" localSheetId="12">#REF!</definedName>
    <definedName name="时代">#REF!</definedName>
    <definedName name="是" localSheetId="13">#REF!</definedName>
    <definedName name="是" localSheetId="10">#REF!</definedName>
    <definedName name="是" localSheetId="14">#REF!</definedName>
    <definedName name="是" localSheetId="12">#REF!</definedName>
    <definedName name="是">#REF!</definedName>
    <definedName name="是水水水水" localSheetId="13">#REF!</definedName>
    <definedName name="是水水水水" localSheetId="10">#REF!</definedName>
    <definedName name="是水水水水" localSheetId="14">#REF!</definedName>
    <definedName name="是水水水水" localSheetId="12">#REF!</definedName>
    <definedName name="是水水水水">#REF!</definedName>
    <definedName name="收入表">#N/A</definedName>
    <definedName name="水水水嘎嘎嘎水" localSheetId="13">#REF!</definedName>
    <definedName name="水水水嘎嘎嘎水" localSheetId="10">#REF!</definedName>
    <definedName name="水水水嘎嘎嘎水" localSheetId="14">#REF!</definedName>
    <definedName name="水水水嘎嘎嘎水" localSheetId="12">#REF!</definedName>
    <definedName name="水水水嘎嘎嘎水">#REF!</definedName>
    <definedName name="水水水水" localSheetId="13">#REF!</definedName>
    <definedName name="水水水水" localSheetId="10">#REF!</definedName>
    <definedName name="水水水水" localSheetId="14">#REF!</definedName>
    <definedName name="水水水水" localSheetId="12">#REF!</definedName>
    <definedName name="水水水水">#REF!</definedName>
    <definedName name="四川" localSheetId="13">#REF!</definedName>
    <definedName name="四川" localSheetId="10">#REF!</definedName>
    <definedName name="四川" localSheetId="14">#REF!</definedName>
    <definedName name="四川" localSheetId="12">#REF!</definedName>
    <definedName name="四川">#REF!</definedName>
    <definedName name="天津" localSheetId="13">#REF!</definedName>
    <definedName name="天津" localSheetId="10">#REF!</definedName>
    <definedName name="天津" localSheetId="14">#REF!</definedName>
    <definedName name="天津" localSheetId="12">#REF!</definedName>
    <definedName name="天津">#REF!</definedName>
    <definedName name="我问问" localSheetId="13">#REF!</definedName>
    <definedName name="我问问" localSheetId="10">#REF!</definedName>
    <definedName name="我问问" localSheetId="14">#REF!</definedName>
    <definedName name="我问问" localSheetId="12">#REF!</definedName>
    <definedName name="我问问">#REF!</definedName>
    <definedName name="西藏" localSheetId="13">#REF!</definedName>
    <definedName name="西藏" localSheetId="10">#REF!</definedName>
    <definedName name="西藏" localSheetId="14">#REF!</definedName>
    <definedName name="西藏" localSheetId="12">#REF!</definedName>
    <definedName name="西藏">#REF!</definedName>
    <definedName name="新疆" localSheetId="13">#REF!</definedName>
    <definedName name="新疆" localSheetId="10">#REF!</definedName>
    <definedName name="新疆" localSheetId="14">#REF!</definedName>
    <definedName name="新疆" localSheetId="12">#REF!</definedName>
    <definedName name="新疆">#REF!</definedName>
    <definedName name="一i" localSheetId="13">#REF!</definedName>
    <definedName name="一i" localSheetId="10">#REF!</definedName>
    <definedName name="一i" localSheetId="14">#REF!</definedName>
    <definedName name="一i" localSheetId="12">#REF!</definedName>
    <definedName name="一i">#REF!</definedName>
    <definedName name="一一i" localSheetId="13">#REF!</definedName>
    <definedName name="一一i" localSheetId="10">#REF!</definedName>
    <definedName name="一一i" localSheetId="14">#REF!</definedName>
    <definedName name="一一i" localSheetId="12">#REF!</definedName>
    <definedName name="一一i">#REF!</definedName>
    <definedName name="云南" localSheetId="13">#REF!</definedName>
    <definedName name="云南" localSheetId="10">#REF!</definedName>
    <definedName name="云南" localSheetId="14">#REF!</definedName>
    <definedName name="云南" localSheetId="12">#REF!</definedName>
    <definedName name="云南">#REF!</definedName>
    <definedName name="啧啧啧" localSheetId="13">#REF!</definedName>
    <definedName name="啧啧啧" localSheetId="10">#REF!</definedName>
    <definedName name="啧啧啧" localSheetId="14">#REF!</definedName>
    <definedName name="啧啧啧" localSheetId="12">#REF!</definedName>
    <definedName name="啧啧啧">#REF!</definedName>
    <definedName name="浙江" localSheetId="13">#REF!</definedName>
    <definedName name="浙江" localSheetId="10">#REF!</definedName>
    <definedName name="浙江" localSheetId="14">#REF!</definedName>
    <definedName name="浙江" localSheetId="12">#REF!</definedName>
    <definedName name="浙江">#REF!</definedName>
    <definedName name="浙江地区" localSheetId="13">#REF!</definedName>
    <definedName name="浙江地区" localSheetId="10">#REF!</definedName>
    <definedName name="浙江地区" localSheetId="14">#REF!</definedName>
    <definedName name="浙江地区" localSheetId="12">#REF!</definedName>
    <definedName name="浙江地区">#REF!</definedName>
    <definedName name="重庆" localSheetId="13">#REF!</definedName>
    <definedName name="重庆" localSheetId="10">#REF!</definedName>
    <definedName name="重庆" localSheetId="14">#REF!</definedName>
    <definedName name="重庆" localSheetId="12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<sst xmlns="http://schemas.openxmlformats.org/spreadsheetml/2006/main" count="301">
  <si>
    <t>2019年收支总体情况表</t>
  </si>
  <si>
    <t>单位名称：洛阳伊滨区教育中心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</si>
  <si>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</si>
  <si>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</si>
  <si>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</si>
  <si>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</si>
  <si>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</si>
  <si>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</si>
  <si>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</si>
  <si>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</si>
  <si>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</si>
  <si>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</si>
  <si>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</si>
  <si>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</si>
  <si>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</si>
  <si>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</si>
  <si>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</si>
  <si>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</si>
  <si>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</si>
  <si>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</si>
  <si>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</si>
  <si>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</si>
  <si>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</si>
  <si>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</si>
  <si>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</si>
  <si>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</si>
  <si>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</si>
  <si>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</si>
  <si>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</si>
  <si>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</si>
  <si>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</si>
  <si>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</si>
  <si>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</si>
  <si>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</si>
  <si>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</si>
  <si>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</si>
  <si>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一般公共预算结转结余</t>
  </si>
  <si>
    <t>国有资本经营预算结转结余</t>
  </si>
  <si>
    <t>收入总计</t>
  </si>
  <si>
    <t>支出总计</t>
  </si>
  <si>
    <t>2019年部门收入总体情况表</t>
  </si>
  <si>
    <t>单位名称：</t>
  </si>
  <si>
    <t>洛阳伊滨区教育中心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</si>
  <si>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</si>
  <si>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</si>
  <si>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</si>
  <si>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</si>
  <si>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</si>
  <si>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</si>
  <si>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</si>
  <si>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</si>
  <si>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</si>
  <si>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</si>
  <si>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</si>
  <si>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</si>
  <si>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</si>
  <si>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</si>
  <si>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</si>
  <si>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</si>
  <si>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</si>
  <si>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</si>
  <si>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</si>
  <si>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</si>
  <si>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</si>
  <si>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</si>
  <si>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</si>
  <si>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</si>
  <si>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</si>
  <si>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</si>
  <si>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205</t>
  </si>
  <si>
    <t>01</t>
  </si>
  <si>
    <t>行政运行</t>
  </si>
  <si>
    <t>02</t>
  </si>
  <si>
    <t>一般行政管理事务</t>
  </si>
  <si>
    <t>学前教育</t>
  </si>
  <si>
    <t>小学教育</t>
  </si>
  <si>
    <t>03</t>
  </si>
  <si>
    <t>中学教育</t>
  </si>
  <si>
    <t>208</t>
  </si>
  <si>
    <t>05</t>
  </si>
  <si>
    <t>事业单位离退休</t>
  </si>
  <si>
    <t>207</t>
  </si>
  <si>
    <t>08</t>
  </si>
  <si>
    <t>群众体育</t>
  </si>
  <si>
    <t>229</t>
  </si>
  <si>
    <t>60</t>
  </si>
  <si>
    <t>用于教育事业的彩票公益金支出</t>
  </si>
  <si>
    <t>2019年部门支出总体情况表</t>
  </si>
  <si>
    <t>科目编码</t>
  </si>
  <si>
    <r>
      <rPr>
        <sz val="10"/>
        <rFont val="宋体"/>
        <charset val="134"/>
      </rPr>
      <t>201</t>
    </r>
    <r>
      <rPr>
        <sz val="10"/>
        <rFont val="宋体"/>
        <charset val="134"/>
      </rPr>
      <t>9</t>
    </r>
    <r>
      <rPr>
        <sz val="10"/>
        <rFont val="宋体"/>
        <charset val="134"/>
      </rPr>
      <t>年</t>
    </r>
  </si>
  <si>
    <t>基本支出</t>
  </si>
  <si>
    <t>项目支出</t>
  </si>
  <si>
    <t>人员支出</t>
  </si>
  <si>
    <t>公用支出</t>
  </si>
  <si>
    <t>部门支出</t>
  </si>
  <si>
    <t>专项支出</t>
  </si>
  <si>
    <t>用于体育事业的彩票公益金支出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</si>
  <si>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</si>
  <si>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</si>
  <si>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</si>
  <si>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</si>
  <si>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</si>
  <si>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</si>
  <si>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</si>
  <si>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</si>
  <si>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</si>
  <si>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</si>
  <si>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</si>
  <si>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</si>
  <si>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</si>
  <si>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</si>
  <si>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</si>
  <si>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</si>
  <si>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</si>
  <si>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</si>
  <si>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</si>
  <si>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</si>
  <si>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</si>
  <si>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</si>
  <si>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</si>
  <si>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</si>
  <si>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</si>
  <si>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</si>
  <si>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</si>
  <si>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</si>
  <si>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</si>
  <si>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</si>
  <si>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</si>
  <si>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</si>
  <si>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</si>
  <si>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</si>
  <si>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</si>
  <si>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</si>
  <si>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</si>
  <si>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</si>
  <si>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</si>
  <si>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</si>
  <si>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</si>
  <si>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单位名称:教育中心</t>
  </si>
  <si>
    <t>单位名称</t>
  </si>
  <si>
    <t>人员经费支出</t>
  </si>
  <si>
    <t>公用经费支出</t>
  </si>
  <si>
    <t>2019年一般公共预算基本支出情况表</t>
  </si>
  <si>
    <t>部门预算经济分类</t>
  </si>
  <si>
    <t>政府预算经济分类</t>
  </si>
  <si>
    <t>2019年</t>
  </si>
  <si>
    <t>上年一般公共预算结转</t>
  </si>
  <si>
    <t>301</t>
  </si>
  <si>
    <t>津贴补贴</t>
  </si>
  <si>
    <t>501</t>
  </si>
  <si>
    <t>工资奖金津补贴</t>
  </si>
  <si>
    <t>302</t>
  </si>
  <si>
    <t>商品和服务支出</t>
  </si>
  <si>
    <t>502</t>
  </si>
  <si>
    <t>机关商品和服务支出</t>
  </si>
  <si>
    <t>办公费</t>
  </si>
  <si>
    <t>办公经费</t>
  </si>
  <si>
    <t>印刷费</t>
  </si>
  <si>
    <t>水费</t>
  </si>
  <si>
    <t>07</t>
  </si>
  <si>
    <t>邮电费</t>
  </si>
  <si>
    <t>11</t>
  </si>
  <si>
    <t>差旅费</t>
  </si>
  <si>
    <t>15</t>
  </si>
  <si>
    <t>会议费</t>
  </si>
  <si>
    <t>16</t>
  </si>
  <si>
    <t>培训费</t>
  </si>
  <si>
    <t>17</t>
  </si>
  <si>
    <t>公务接待费</t>
  </si>
  <si>
    <t>06</t>
  </si>
  <si>
    <t>26</t>
  </si>
  <si>
    <t>劳务费</t>
  </si>
  <si>
    <t>委托业务费</t>
  </si>
  <si>
    <t>29</t>
  </si>
  <si>
    <t>福利费</t>
  </si>
  <si>
    <t>39</t>
  </si>
  <si>
    <t>其他交通费用</t>
  </si>
  <si>
    <t>99</t>
  </si>
  <si>
    <t>其他商品和服务支出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</si>
  <si>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</si>
  <si>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</si>
  <si>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</si>
  <si>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</si>
  <si>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</si>
  <si>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0.00</t>
  </si>
  <si>
    <t>2、公务接待费</t>
  </si>
  <si>
    <t>3、公务用车费</t>
  </si>
  <si>
    <t>其中：（1）公务用车运行维护费</t>
  </si>
  <si>
    <t xml:space="preserve">      （2）公务用车购置</t>
  </si>
  <si>
    <t>我单位无因公出国（境）费用、公务用车费用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</si>
  <si>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</si>
  <si>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</si>
  <si>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29</t>
    </r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</si>
  <si>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0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</si>
  <si>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3</t>
    </r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</si>
  <si>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019年体育彩票公益金</t>
    </r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</si>
  <si>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</si>
  <si>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</si>
  <si>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</si>
  <si>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</si>
  <si>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</si>
  <si>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</si>
  <si>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</si>
  <si>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</si>
  <si>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</si>
  <si>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</si>
  <si>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</si>
  <si>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</si>
  <si>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</si>
  <si>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</si>
  <si>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</si>
  <si>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</si>
  <si>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</si>
  <si>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</si>
  <si>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</si>
  <si>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</si>
  <si>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</si>
  <si>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</si>
  <si>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</si>
  <si>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</si>
  <si>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2018年项目结转资金</t>
  </si>
  <si>
    <t>主管部门</t>
  </si>
  <si>
    <t>伊滨区教育中心</t>
  </si>
  <si>
    <t>实施单位</t>
  </si>
  <si>
    <t>项目概况</t>
  </si>
  <si>
    <t>项目类别</t>
  </si>
  <si>
    <t>学校建设</t>
  </si>
  <si>
    <t>项目属性</t>
  </si>
  <si>
    <t>项目周期</t>
  </si>
  <si>
    <t>项目负责人</t>
  </si>
  <si>
    <t>魏明奎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</si>
  <si>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</si>
  <si>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</si>
  <si>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</si>
  <si>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</si>
  <si>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</si>
  <si>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</si>
  <si>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</si>
  <si>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2018年项目结转资金，为教育管理事务经费</t>
  </si>
  <si>
    <t>政策依据</t>
  </si>
  <si>
    <t>项目支出绩效目标与指标</t>
  </si>
  <si>
    <t>绩效目标</t>
  </si>
  <si>
    <t>提升教育形象，办人民满意教育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</si>
  <si>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</si>
  <si>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</si>
  <si>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</si>
  <si>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</si>
  <si>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</si>
  <si>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</si>
  <si>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</si>
  <si>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教育系统</t>
  </si>
  <si>
    <t>质量指标</t>
  </si>
  <si>
    <t>创满意教育，打造升教育新高地</t>
  </si>
  <si>
    <t>时效指标</t>
  </si>
  <si>
    <t>2019年完成</t>
  </si>
  <si>
    <t>成本指标</t>
  </si>
  <si>
    <t>277.26万元</t>
  </si>
  <si>
    <t>效益指标</t>
  </si>
  <si>
    <t>经济效益指标</t>
  </si>
  <si>
    <t>做好教育管理事务，服务辖区学校</t>
  </si>
  <si>
    <t>社会效益指标</t>
  </si>
  <si>
    <t>办人民满意教育</t>
  </si>
  <si>
    <t>生态效益指标</t>
  </si>
  <si>
    <t>可持续影响指标</t>
  </si>
  <si>
    <t>提高工作效率，提升教育形象</t>
  </si>
  <si>
    <t>满意度指标</t>
  </si>
  <si>
    <t>服务对象满意度指标</t>
  </si>
  <si>
    <t>师生满意，群众满意</t>
  </si>
  <si>
    <t>2018校舍维修改造项目佃庄一中综合楼建设</t>
  </si>
  <si>
    <t>为佃庄镇一中新建综合楼及进行提升改造工程</t>
  </si>
  <si>
    <t>洛教计[2019]302号</t>
  </si>
  <si>
    <t>一所学校</t>
  </si>
  <si>
    <t>建硬件合格工程，提升教育软实力</t>
  </si>
  <si>
    <t>规划三年完成</t>
  </si>
  <si>
    <t>建一所学校，造福周边群众，提高群众幸福指数</t>
  </si>
  <si>
    <t>建一所学校，造福周边群众</t>
  </si>
  <si>
    <t>2019年支持学前教育发展中央和省级资金</t>
  </si>
  <si>
    <t>一年</t>
  </si>
  <si>
    <t>创办普惠性幼儿园，服务伊滨百姓</t>
  </si>
  <si>
    <t>洛财预[2018]527号</t>
  </si>
  <si>
    <t>辖区普惠性学前教育</t>
  </si>
  <si>
    <t>建学前教育合格工程，提升教育软实力</t>
  </si>
  <si>
    <t>打造学前教育福地，造福周边群众，提高群众幸福指数</t>
  </si>
  <si>
    <t>学前教育，教育一代人，影响几代人，造福周边群众</t>
  </si>
  <si>
    <t>中学专职保安、兼职保安和小学专职门卫经费补助</t>
  </si>
  <si>
    <t>人员经费</t>
  </si>
  <si>
    <t>伊滨区中小学校保安门卫专项经费</t>
  </si>
  <si>
    <t>提升教育形象，保障学校师生安全，办人民满意教育</t>
  </si>
  <si>
    <t>辖区内所有中小学校</t>
  </si>
  <si>
    <t>做好学校安保工作，保障师生安全</t>
  </si>
  <si>
    <t>一年按月完成</t>
  </si>
  <si>
    <t>111.92万元</t>
  </si>
  <si>
    <t>服务学校，做好安保工作，提高师生幸福指数</t>
  </si>
  <si>
    <t>原民师养老补贴</t>
  </si>
  <si>
    <t>原民办教师养老补贴经费</t>
  </si>
  <si>
    <t>辖区内原民师群体</t>
  </si>
  <si>
    <t>做好原民师养老补贴发放，保障该群体稳定</t>
  </si>
  <si>
    <t>按月发放</t>
  </si>
  <si>
    <t>109.607万元</t>
  </si>
  <si>
    <t>服务好原民师，保障该群体稳定</t>
  </si>
  <si>
    <t>服务好原民师，保障该群体稳定，提升满意度</t>
  </si>
</sst>
</file>

<file path=xl/styles.xml><?xml version="1.0" encoding="utf-8"?>
<styleSheet xmlns="http://schemas.openxmlformats.org/spreadsheetml/2006/main">
  <numFmts count="1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);[Red]\(#,##0.00\)"/>
    <numFmt numFmtId="177" formatCode="0000"/>
    <numFmt numFmtId="178" formatCode="#,##0.0"/>
    <numFmt numFmtId="179" formatCode="#,##0.00_ "/>
    <numFmt numFmtId="180" formatCode="#,##0.0000"/>
    <numFmt numFmtId="181" formatCode="#,##0_);[Red]\(#,##0\)"/>
    <numFmt numFmtId="182" formatCode="#,##0.0_);[Red]\(#,##0.0\)"/>
    <numFmt numFmtId="183" formatCode="00"/>
    <numFmt numFmtId="184" formatCode="0.00_);[Red]\(0.00\)"/>
    <numFmt numFmtId="185" formatCode="* #,##0.00;* \-#,##0.00;* &quot;&quot;??;@"/>
    <numFmt numFmtId="186" formatCode="0.00_ "/>
    <numFmt numFmtId="187" formatCode="0_);[Red]\(0\)"/>
  </numFmts>
  <fonts count="40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6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6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9" borderId="4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5" borderId="38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4" borderId="36" applyNumberFormat="0" applyAlignment="0" applyProtection="0">
      <alignment vertical="center"/>
    </xf>
    <xf numFmtId="0" fontId="27" fillId="4" borderId="41" applyNumberFormat="0" applyAlignment="0" applyProtection="0">
      <alignment vertical="center"/>
    </xf>
    <xf numFmtId="0" fontId="29" fillId="13" borderId="42" applyNumberFormat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5" fillId="0" borderId="43" applyNumberFormat="0" applyFill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0" fontId="6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4" fillId="0" borderId="0" xfId="110" applyFont="1" applyFill="1" applyBorder="1" applyAlignment="1">
      <alignment horizontal="center" vertical="center"/>
    </xf>
    <xf numFmtId="0" fontId="5" fillId="0" borderId="0" xfId="110" applyFont="1" applyFill="1" applyAlignment="1">
      <alignment vertical="center"/>
    </xf>
    <xf numFmtId="0" fontId="5" fillId="0" borderId="0" xfId="110" applyFont="1" applyFill="1" applyAlignment="1">
      <alignment horizontal="right" vertical="center"/>
    </xf>
    <xf numFmtId="0" fontId="6" fillId="0" borderId="2" xfId="110" applyFont="1" applyFill="1" applyBorder="1" applyAlignment="1">
      <alignment horizontal="center" vertical="center" wrapText="1"/>
    </xf>
    <xf numFmtId="0" fontId="6" fillId="0" borderId="2" xfId="111" applyFont="1" applyFill="1" applyBorder="1" applyAlignment="1">
      <alignment horizontal="center" vertical="center" wrapText="1"/>
    </xf>
    <xf numFmtId="0" fontId="0" fillId="0" borderId="2" xfId="111" applyFont="1" applyFill="1" applyBorder="1" applyAlignment="1">
      <alignment vertical="center" wrapText="1"/>
    </xf>
    <xf numFmtId="49" fontId="0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0" fontId="6" fillId="0" borderId="2" xfId="111" applyFont="1" applyFill="1" applyBorder="1" applyAlignment="1">
      <alignment horizontal="center" vertical="center"/>
    </xf>
    <xf numFmtId="49" fontId="6" fillId="0" borderId="2" xfId="110" applyNumberFormat="1" applyFont="1" applyFill="1" applyBorder="1" applyAlignment="1">
      <alignment horizontal="right" vertical="center" wrapText="1"/>
    </xf>
    <xf numFmtId="0" fontId="6" fillId="0" borderId="2" xfId="110" applyFont="1" applyFill="1" applyBorder="1" applyAlignment="1">
      <alignment horizontal="center" vertical="center"/>
    </xf>
    <xf numFmtId="0" fontId="0" fillId="0" borderId="2" xfId="111" applyFont="1" applyFill="1" applyBorder="1" applyAlignment="1">
      <alignment horizontal="left" vertical="center"/>
    </xf>
    <xf numFmtId="49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181" fontId="0" fillId="0" borderId="0" xfId="110" applyNumberFormat="1" applyFill="1" applyAlignment="1">
      <alignment vertical="center"/>
    </xf>
    <xf numFmtId="0" fontId="5" fillId="0" borderId="0" xfId="114" applyFont="1" applyFill="1">
      <alignment vertical="center"/>
    </xf>
    <xf numFmtId="0" fontId="5" fillId="0" borderId="0" xfId="114" applyFont="1" applyFill="1" applyAlignment="1">
      <alignment horizontal="center"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3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82" fontId="5" fillId="0" borderId="0" xfId="53" applyNumberFormat="1" applyFont="1" applyFill="1" applyAlignment="1" applyProtection="1">
      <alignment vertical="center"/>
    </xf>
    <xf numFmtId="182" fontId="5" fillId="0" borderId="1" xfId="53" applyNumberFormat="1" applyFont="1" applyFill="1" applyBorder="1" applyAlignment="1" applyProtection="1">
      <alignment vertical="center"/>
    </xf>
    <xf numFmtId="0" fontId="5" fillId="0" borderId="3" xfId="53" applyNumberFormat="1" applyFont="1" applyFill="1" applyBorder="1" applyAlignment="1" applyProtection="1">
      <alignment horizontal="center" vertical="center"/>
    </xf>
    <xf numFmtId="0" fontId="5" fillId="0" borderId="4" xfId="53" applyNumberFormat="1" applyFont="1" applyFill="1" applyBorder="1" applyAlignment="1" applyProtection="1">
      <alignment horizontal="center" vertical="center"/>
    </xf>
    <xf numFmtId="0" fontId="5" fillId="0" borderId="5" xfId="53" applyNumberFormat="1" applyFont="1" applyFill="1" applyBorder="1" applyAlignment="1" applyProtection="1">
      <alignment horizontal="center" vertical="center"/>
    </xf>
    <xf numFmtId="0" fontId="5" fillId="0" borderId="6" xfId="53" applyNumberFormat="1" applyFont="1" applyFill="1" applyBorder="1" applyAlignment="1" applyProtection="1">
      <alignment horizontal="center" vertical="center"/>
    </xf>
    <xf numFmtId="0" fontId="5" fillId="0" borderId="2" xfId="53" applyNumberFormat="1" applyFont="1" applyFill="1" applyBorder="1" applyAlignment="1" applyProtection="1">
      <alignment horizontal="center" vertical="center" wrapText="1"/>
    </xf>
    <xf numFmtId="0" fontId="5" fillId="0" borderId="2" xfId="53" applyNumberFormat="1" applyFont="1" applyFill="1" applyBorder="1" applyAlignment="1" applyProtection="1">
      <alignment horizontal="center" vertical="center"/>
    </xf>
    <xf numFmtId="183" fontId="5" fillId="0" borderId="2" xfId="53" applyNumberFormat="1" applyFont="1" applyFill="1" applyBorder="1" applyAlignment="1" applyProtection="1">
      <alignment horizontal="center" vertical="center"/>
    </xf>
    <xf numFmtId="177" fontId="5" fillId="0" borderId="2" xfId="53" applyNumberFormat="1" applyFont="1" applyFill="1" applyBorder="1" applyAlignment="1" applyProtection="1">
      <alignment horizontal="center" vertical="center"/>
    </xf>
    <xf numFmtId="0" fontId="5" fillId="0" borderId="7" xfId="53" applyNumberFormat="1" applyFont="1" applyFill="1" applyBorder="1" applyAlignment="1" applyProtection="1">
      <alignment horizontal="center" vertical="center"/>
    </xf>
    <xf numFmtId="0" fontId="5" fillId="0" borderId="2" xfId="53" applyFont="1" applyFill="1" applyBorder="1" applyAlignment="1">
      <alignment horizontal="center" vertical="center"/>
    </xf>
    <xf numFmtId="0" fontId="5" fillId="0" borderId="8" xfId="53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center" vertical="center"/>
    </xf>
    <xf numFmtId="49" fontId="5" fillId="0" borderId="2" xfId="53" applyNumberFormat="1" applyFont="1" applyFill="1" applyBorder="1" applyAlignment="1">
      <alignment horizontal="center" vertical="center"/>
    </xf>
    <xf numFmtId="49" fontId="5" fillId="0" borderId="2" xfId="53" applyNumberFormat="1" applyFont="1" applyFill="1" applyBorder="1" applyAlignment="1">
      <alignment horizontal="center" vertical="center" wrapText="1"/>
    </xf>
    <xf numFmtId="176" fontId="5" fillId="0" borderId="2" xfId="53" applyNumberFormat="1" applyFont="1" applyFill="1" applyBorder="1" applyAlignment="1">
      <alignment horizontal="center" vertical="center"/>
    </xf>
    <xf numFmtId="0" fontId="0" fillId="0" borderId="0" xfId="53" applyFont="1" applyFill="1" applyAlignment="1"/>
    <xf numFmtId="182" fontId="5" fillId="0" borderId="1" xfId="53" applyNumberFormat="1" applyFont="1" applyFill="1" applyBorder="1" applyAlignment="1" applyProtection="1">
      <alignment horizontal="right" vertical="center"/>
    </xf>
    <xf numFmtId="0" fontId="5" fillId="0" borderId="3" xfId="53" applyFont="1" applyFill="1" applyBorder="1" applyAlignment="1">
      <alignment horizontal="center" vertical="center"/>
    </xf>
    <xf numFmtId="0" fontId="5" fillId="0" borderId="4" xfId="53" applyFont="1" applyFill="1" applyBorder="1" applyAlignment="1">
      <alignment horizontal="center" vertical="center"/>
    </xf>
    <xf numFmtId="0" fontId="5" fillId="0" borderId="5" xfId="53" applyFont="1" applyFill="1" applyBorder="1" applyAlignment="1">
      <alignment horizontal="center" vertical="center"/>
    </xf>
    <xf numFmtId="0" fontId="8" fillId="0" borderId="0" xfId="96" applyFont="1" applyFill="1">
      <alignment vertical="center"/>
    </xf>
    <xf numFmtId="0" fontId="0" fillId="0" borderId="0" xfId="96" applyFont="1" applyFill="1">
      <alignment vertical="center"/>
    </xf>
    <xf numFmtId="0" fontId="0" fillId="0" borderId="0" xfId="96" applyFill="1">
      <alignment vertical="center"/>
    </xf>
    <xf numFmtId="0" fontId="4" fillId="0" borderId="0" xfId="96" applyFont="1" applyFill="1" applyAlignment="1">
      <alignment horizontal="center" vertical="center"/>
    </xf>
    <xf numFmtId="0" fontId="9" fillId="0" borderId="0" xfId="96" applyFont="1" applyFill="1" applyAlignment="1">
      <alignment vertical="center"/>
    </xf>
    <xf numFmtId="0" fontId="5" fillId="0" borderId="0" xfId="96" applyFont="1" applyFill="1" applyAlignment="1">
      <alignment horizontal="right" vertical="center"/>
    </xf>
    <xf numFmtId="0" fontId="6" fillId="0" borderId="2" xfId="96" applyFont="1" applyFill="1" applyBorder="1" applyAlignment="1">
      <alignment horizontal="center" vertical="center"/>
    </xf>
    <xf numFmtId="0" fontId="6" fillId="0" borderId="2" xfId="96" applyFont="1" applyFill="1" applyBorder="1" applyAlignment="1">
      <alignment horizontal="center" vertical="center" wrapText="1"/>
    </xf>
    <xf numFmtId="0" fontId="0" fillId="0" borderId="2" xfId="96" applyFont="1" applyFill="1" applyBorder="1" applyAlignment="1">
      <alignment horizontal="center" vertical="center"/>
    </xf>
    <xf numFmtId="179" fontId="0" fillId="0" borderId="2" xfId="96" applyNumberFormat="1" applyFont="1" applyFill="1" applyBorder="1" applyAlignment="1">
      <alignment horizontal="center" vertical="center"/>
    </xf>
    <xf numFmtId="0" fontId="0" fillId="0" borderId="2" xfId="96" applyFont="1" applyFill="1" applyBorder="1">
      <alignment vertical="center"/>
    </xf>
    <xf numFmtId="49" fontId="0" fillId="0" borderId="2" xfId="96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 applyAlignment="1">
      <alignment horizontal="center" vertical="center"/>
    </xf>
    <xf numFmtId="49" fontId="3" fillId="0" borderId="0" xfId="117" applyNumberFormat="1" applyFill="1" applyAlignment="1">
      <alignment horizontal="center" vertical="center"/>
    </xf>
    <xf numFmtId="184" fontId="3" fillId="0" borderId="0" xfId="117" applyNumberFormat="1" applyFill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84" fontId="10" fillId="0" borderId="0" xfId="117" applyNumberFormat="1" applyFont="1" applyFill="1" applyBorder="1" applyAlignment="1">
      <alignment horizontal="center" vertical="center"/>
    </xf>
    <xf numFmtId="49" fontId="11" fillId="0" borderId="9" xfId="117" applyNumberFormat="1" applyFont="1" applyFill="1" applyBorder="1" applyAlignment="1">
      <alignment horizontal="center" vertical="center" wrapText="1"/>
    </xf>
    <xf numFmtId="49" fontId="11" fillId="0" borderId="10" xfId="117" applyNumberFormat="1" applyFont="1" applyFill="1" applyBorder="1" applyAlignment="1">
      <alignment horizontal="center" vertical="center" wrapText="1"/>
    </xf>
    <xf numFmtId="49" fontId="11" fillId="0" borderId="11" xfId="117" applyNumberFormat="1" applyFont="1" applyFill="1" applyBorder="1" applyAlignment="1">
      <alignment horizontal="center" vertical="center" wrapText="1"/>
    </xf>
    <xf numFmtId="0" fontId="11" fillId="0" borderId="9" xfId="117" applyFont="1" applyFill="1" applyBorder="1" applyAlignment="1">
      <alignment horizontal="center" vertical="center" wrapText="1"/>
    </xf>
    <xf numFmtId="0" fontId="11" fillId="0" borderId="10" xfId="117" applyFont="1" applyFill="1" applyBorder="1" applyAlignment="1">
      <alignment horizontal="center" vertical="center" wrapText="1"/>
    </xf>
    <xf numFmtId="0" fontId="11" fillId="0" borderId="11" xfId="117" applyFont="1" applyFill="1" applyBorder="1" applyAlignment="1">
      <alignment horizontal="center" vertical="center" wrapText="1"/>
    </xf>
    <xf numFmtId="0" fontId="11" fillId="0" borderId="12" xfId="117" applyFont="1" applyFill="1" applyBorder="1" applyAlignment="1">
      <alignment horizontal="center" vertical="center"/>
    </xf>
    <xf numFmtId="0" fontId="11" fillId="0" borderId="13" xfId="117" applyFont="1" applyFill="1" applyBorder="1" applyAlignment="1">
      <alignment horizontal="center" vertical="center"/>
    </xf>
    <xf numFmtId="49" fontId="11" fillId="0" borderId="14" xfId="117" applyNumberFormat="1" applyFont="1" applyFill="1" applyBorder="1" applyAlignment="1">
      <alignment horizontal="center" vertical="center" wrapText="1"/>
    </xf>
    <xf numFmtId="49" fontId="11" fillId="0" borderId="0" xfId="117" applyNumberFormat="1" applyFont="1" applyFill="1" applyBorder="1" applyAlignment="1">
      <alignment horizontal="center" vertical="center" wrapText="1"/>
    </xf>
    <xf numFmtId="49" fontId="11" fillId="0" borderId="15" xfId="117" applyNumberFormat="1" applyFont="1" applyFill="1" applyBorder="1" applyAlignment="1">
      <alignment horizontal="center" vertical="center" wrapText="1"/>
    </xf>
    <xf numFmtId="0" fontId="11" fillId="0" borderId="14" xfId="117" applyFont="1" applyFill="1" applyBorder="1" applyAlignment="1">
      <alignment horizontal="center" vertical="center" wrapText="1"/>
    </xf>
    <xf numFmtId="0" fontId="11" fillId="0" borderId="0" xfId="117" applyFont="1" applyFill="1" applyBorder="1" applyAlignment="1">
      <alignment horizontal="center" vertical="center" wrapText="1"/>
    </xf>
    <xf numFmtId="0" fontId="11" fillId="0" borderId="15" xfId="117" applyFont="1" applyFill="1" applyBorder="1" applyAlignment="1">
      <alignment horizontal="center" vertical="center" wrapText="1"/>
    </xf>
    <xf numFmtId="184" fontId="11" fillId="0" borderId="16" xfId="117" applyNumberFormat="1" applyFont="1" applyFill="1" applyBorder="1" applyAlignment="1">
      <alignment horizontal="center" vertical="center" wrapText="1"/>
    </xf>
    <xf numFmtId="0" fontId="11" fillId="0" borderId="16" xfId="117" applyFont="1" applyFill="1" applyBorder="1" applyAlignment="1">
      <alignment horizontal="center" vertical="center" wrapText="1"/>
    </xf>
    <xf numFmtId="49" fontId="11" fillId="0" borderId="17" xfId="117" applyNumberFormat="1" applyFont="1" applyFill="1" applyBorder="1" applyAlignment="1">
      <alignment horizontal="center" vertical="center" wrapText="1"/>
    </xf>
    <xf numFmtId="49" fontId="11" fillId="0" borderId="18" xfId="117" applyNumberFormat="1" applyFont="1" applyFill="1" applyBorder="1" applyAlignment="1">
      <alignment horizontal="center" vertical="center" wrapText="1"/>
    </xf>
    <xf numFmtId="49" fontId="11" fillId="0" borderId="19" xfId="117" applyNumberFormat="1" applyFont="1" applyFill="1" applyBorder="1" applyAlignment="1">
      <alignment horizontal="center" vertical="center" wrapText="1"/>
    </xf>
    <xf numFmtId="0" fontId="11" fillId="0" borderId="17" xfId="117" applyFont="1" applyFill="1" applyBorder="1" applyAlignment="1">
      <alignment horizontal="center" vertical="center" wrapText="1"/>
    </xf>
    <xf numFmtId="0" fontId="11" fillId="0" borderId="18" xfId="117" applyFont="1" applyFill="1" applyBorder="1" applyAlignment="1">
      <alignment horizontal="center" vertical="center" wrapText="1"/>
    </xf>
    <xf numFmtId="0" fontId="11" fillId="0" borderId="19" xfId="117" applyFont="1" applyFill="1" applyBorder="1" applyAlignment="1">
      <alignment horizontal="center" vertical="center" wrapText="1"/>
    </xf>
    <xf numFmtId="184" fontId="11" fillId="0" borderId="20" xfId="117" applyNumberFormat="1" applyFont="1" applyFill="1" applyBorder="1" applyAlignment="1">
      <alignment horizontal="center" vertical="center" wrapText="1"/>
    </xf>
    <xf numFmtId="0" fontId="11" fillId="0" borderId="21" xfId="117" applyFont="1" applyFill="1" applyBorder="1" applyAlignment="1">
      <alignment horizontal="center" vertical="center" wrapText="1"/>
    </xf>
    <xf numFmtId="49" fontId="11" fillId="0" borderId="22" xfId="117" applyNumberFormat="1" applyFont="1" applyFill="1" applyBorder="1" applyAlignment="1">
      <alignment horizontal="center" vertical="center" wrapText="1"/>
    </xf>
    <xf numFmtId="0" fontId="11" fillId="0" borderId="22" xfId="117" applyFont="1" applyFill="1" applyBorder="1" applyAlignment="1">
      <alignment horizontal="center" vertical="center" wrapText="1"/>
    </xf>
    <xf numFmtId="184" fontId="11" fillId="0" borderId="21" xfId="117" applyNumberFormat="1" applyFont="1" applyFill="1" applyBorder="1" applyAlignment="1">
      <alignment horizontal="center" vertical="center" wrapText="1"/>
    </xf>
    <xf numFmtId="184" fontId="11" fillId="0" borderId="23" xfId="117" applyNumberFormat="1" applyFont="1" applyFill="1" applyBorder="1" applyAlignment="1">
      <alignment horizontal="center" vertical="center" wrapText="1"/>
    </xf>
    <xf numFmtId="49" fontId="11" fillId="0" borderId="3" xfId="117" applyNumberFormat="1" applyFont="1" applyFill="1" applyBorder="1" applyAlignment="1">
      <alignment horizontal="center" vertical="center" wrapText="1"/>
    </xf>
    <xf numFmtId="49" fontId="11" fillId="0" borderId="4" xfId="117" applyNumberFormat="1" applyFont="1" applyFill="1" applyBorder="1" applyAlignment="1">
      <alignment horizontal="center" vertical="center" wrapText="1"/>
    </xf>
    <xf numFmtId="49" fontId="11" fillId="0" borderId="5" xfId="117" applyNumberFormat="1" applyFont="1" applyFill="1" applyBorder="1" applyAlignment="1">
      <alignment horizontal="center" vertical="center" wrapText="1"/>
    </xf>
    <xf numFmtId="184" fontId="11" fillId="0" borderId="8" xfId="117" applyNumberFormat="1" applyFont="1" applyFill="1" applyBorder="1" applyAlignment="1">
      <alignment horizontal="center" vertical="center" wrapText="1"/>
    </xf>
    <xf numFmtId="184" fontId="11" fillId="0" borderId="2" xfId="117" applyNumberFormat="1" applyFont="1" applyFill="1" applyBorder="1" applyAlignment="1">
      <alignment horizontal="center" vertical="center" wrapText="1"/>
    </xf>
    <xf numFmtId="49" fontId="11" fillId="0" borderId="2" xfId="117" applyNumberFormat="1" applyFont="1" applyFill="1" applyBorder="1" applyAlignment="1">
      <alignment horizontal="center" vertical="center"/>
    </xf>
    <xf numFmtId="184" fontId="11" fillId="0" borderId="2" xfId="117" applyNumberFormat="1" applyFont="1" applyFill="1" applyBorder="1" applyAlignment="1">
      <alignment horizontal="center" vertical="center"/>
    </xf>
    <xf numFmtId="0" fontId="11" fillId="0" borderId="2" xfId="117" applyFont="1" applyFill="1" applyBorder="1" applyAlignment="1">
      <alignment horizontal="center" vertical="center"/>
    </xf>
    <xf numFmtId="0" fontId="2" fillId="0" borderId="0" xfId="117" applyFont="1" applyFill="1" applyBorder="1" applyAlignment="1">
      <alignment horizontal="center" vertical="center"/>
    </xf>
    <xf numFmtId="0" fontId="11" fillId="0" borderId="24" xfId="117" applyFont="1" applyFill="1" applyBorder="1" applyAlignment="1">
      <alignment horizontal="center" vertical="center" wrapText="1"/>
    </xf>
    <xf numFmtId="0" fontId="11" fillId="0" borderId="23" xfId="117" applyFont="1" applyFill="1" applyBorder="1" applyAlignment="1">
      <alignment horizontal="center" vertical="center"/>
    </xf>
    <xf numFmtId="0" fontId="11" fillId="0" borderId="25" xfId="117" applyFont="1" applyFill="1" applyBorder="1" applyAlignment="1">
      <alignment horizontal="center" vertical="center"/>
    </xf>
    <xf numFmtId="0" fontId="11" fillId="0" borderId="26" xfId="117" applyFont="1" applyFill="1" applyBorder="1" applyAlignment="1">
      <alignment horizontal="center" vertical="center" wrapText="1"/>
    </xf>
    <xf numFmtId="0" fontId="11" fillId="0" borderId="23" xfId="117" applyFont="1" applyFill="1" applyBorder="1" applyAlignment="1">
      <alignment horizontal="center" vertical="center" wrapText="1"/>
    </xf>
    <xf numFmtId="0" fontId="11" fillId="0" borderId="20" xfId="117" applyFont="1" applyFill="1" applyBorder="1" applyAlignment="1">
      <alignment horizontal="center" vertical="center" wrapText="1"/>
    </xf>
    <xf numFmtId="179" fontId="11" fillId="0" borderId="27" xfId="117" applyNumberFormat="1" applyFont="1" applyFill="1" applyBorder="1" applyAlignment="1">
      <alignment horizontal="center" vertical="center" wrapText="1"/>
    </xf>
    <xf numFmtId="179" fontId="11" fillId="0" borderId="2" xfId="117" applyNumberFormat="1" applyFont="1" applyFill="1" applyBorder="1" applyAlignment="1">
      <alignment horizontal="center" vertical="center" wrapText="1"/>
    </xf>
    <xf numFmtId="0" fontId="11" fillId="0" borderId="28" xfId="117" applyFont="1" applyFill="1" applyBorder="1" applyAlignment="1">
      <alignment horizontal="center" vertical="center" wrapText="1"/>
    </xf>
    <xf numFmtId="0" fontId="11" fillId="0" borderId="29" xfId="117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0" fontId="5" fillId="0" borderId="0" xfId="114" applyFont="1" applyFill="1" applyAlignment="1">
      <alignment horizontal="center" vertical="center" wrapText="1"/>
    </xf>
    <xf numFmtId="0" fontId="0" fillId="0" borderId="0" xfId="114" applyFont="1" applyFill="1" applyAlignment="1">
      <alignment horizontal="center" vertical="center" wrapText="1"/>
    </xf>
    <xf numFmtId="0" fontId="7" fillId="0" borderId="0" xfId="114" applyFill="1" applyAlignment="1">
      <alignment vertical="center" wrapText="1"/>
    </xf>
    <xf numFmtId="0" fontId="5" fillId="0" borderId="6" xfId="53" applyNumberFormat="1" applyFont="1" applyFill="1" applyBorder="1" applyAlignment="1" applyProtection="1">
      <alignment horizontal="center" vertical="center" wrapText="1"/>
    </xf>
    <xf numFmtId="0" fontId="5" fillId="0" borderId="7" xfId="53" applyNumberFormat="1" applyFont="1" applyFill="1" applyBorder="1" applyAlignment="1" applyProtection="1">
      <alignment horizontal="center" vertical="center" wrapText="1"/>
    </xf>
    <xf numFmtId="0" fontId="5" fillId="0" borderId="8" xfId="53" applyNumberFormat="1" applyFont="1" applyFill="1" applyBorder="1" applyAlignment="1" applyProtection="1">
      <alignment horizontal="center" vertical="center" wrapText="1"/>
    </xf>
    <xf numFmtId="177" fontId="5" fillId="0" borderId="2" xfId="53" applyNumberFormat="1" applyFont="1" applyFill="1" applyBorder="1" applyAlignment="1" applyProtection="1">
      <alignment horizontal="center" vertical="center" wrapText="1"/>
    </xf>
    <xf numFmtId="49" fontId="7" fillId="0" borderId="2" xfId="114" applyNumberFormat="1" applyFont="1" applyFill="1" applyBorder="1" applyAlignment="1">
      <alignment horizontal="center" vertical="center" wrapText="1"/>
    </xf>
    <xf numFmtId="49" fontId="7" fillId="0" borderId="2" xfId="53" applyNumberFormat="1" applyFont="1" applyFill="1" applyBorder="1" applyAlignment="1">
      <alignment horizontal="center" vertical="center" wrapText="1"/>
    </xf>
    <xf numFmtId="176" fontId="7" fillId="0" borderId="2" xfId="53" applyNumberFormat="1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186" fontId="7" fillId="0" borderId="2" xfId="53" applyNumberFormat="1" applyFont="1" applyFill="1" applyBorder="1" applyAlignment="1">
      <alignment horizontal="center" vertical="center" wrapText="1"/>
    </xf>
    <xf numFmtId="0" fontId="7" fillId="0" borderId="2" xfId="114" applyFont="1" applyFill="1" applyBorder="1" applyAlignment="1">
      <alignment horizontal="center" vertical="center" wrapText="1"/>
    </xf>
    <xf numFmtId="0" fontId="0" fillId="0" borderId="2" xfId="114" applyFont="1" applyFill="1" applyBorder="1" applyAlignment="1">
      <alignment horizontal="center" vertical="center" wrapText="1"/>
    </xf>
    <xf numFmtId="0" fontId="7" fillId="0" borderId="2" xfId="114" applyNumberFormat="1" applyFont="1" applyFill="1" applyBorder="1" applyAlignment="1">
      <alignment horizontal="center" vertical="center" wrapText="1"/>
    </xf>
    <xf numFmtId="186" fontId="7" fillId="0" borderId="2" xfId="114" applyNumberFormat="1" applyFont="1" applyFill="1" applyBorder="1" applyAlignment="1">
      <alignment horizontal="center" vertical="center" wrapText="1"/>
    </xf>
    <xf numFmtId="0" fontId="0" fillId="0" borderId="0" xfId="114" applyFont="1" applyFill="1" applyAlignment="1">
      <alignment vertical="center" wrapText="1"/>
    </xf>
    <xf numFmtId="186" fontId="0" fillId="0" borderId="2" xfId="114" applyNumberFormat="1" applyFont="1" applyFill="1" applyBorder="1" applyAlignment="1">
      <alignment horizontal="center" vertical="center" wrapText="1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12" fillId="0" borderId="0" xfId="115" applyFont="1" applyFill="1" applyAlignment="1">
      <alignment wrapText="1"/>
    </xf>
    <xf numFmtId="0" fontId="12" fillId="0" borderId="0" xfId="115" applyFont="1" applyFill="1" applyAlignment="1"/>
    <xf numFmtId="0" fontId="7" fillId="0" borderId="0" xfId="115" applyFill="1" applyAlignment="1"/>
    <xf numFmtId="185" fontId="4" fillId="0" borderId="0" xfId="115" applyNumberFormat="1" applyFont="1" applyFill="1" applyAlignment="1" applyProtection="1">
      <alignment horizontal="center" vertical="center" wrapText="1"/>
    </xf>
    <xf numFmtId="185" fontId="5" fillId="0" borderId="1" xfId="115" applyNumberFormat="1" applyFont="1" applyFill="1" applyBorder="1" applyAlignment="1" applyProtection="1">
      <alignment vertical="center"/>
    </xf>
    <xf numFmtId="185" fontId="12" fillId="0" borderId="0" xfId="115" applyNumberFormat="1" applyFont="1" applyFill="1" applyBorder="1" applyAlignment="1" applyProtection="1">
      <alignment vertical="center" wrapText="1"/>
    </xf>
    <xf numFmtId="185" fontId="13" fillId="0" borderId="0" xfId="115" applyNumberFormat="1" applyFont="1" applyFill="1" applyBorder="1" applyAlignment="1" applyProtection="1">
      <alignment vertical="center" wrapText="1"/>
    </xf>
    <xf numFmtId="185" fontId="5" fillId="0" borderId="3" xfId="115" applyNumberFormat="1" applyFont="1" applyFill="1" applyBorder="1" applyAlignment="1" applyProtection="1">
      <alignment horizontal="center" vertical="center" wrapText="1"/>
    </xf>
    <xf numFmtId="185" fontId="5" fillId="0" borderId="4" xfId="115" applyNumberFormat="1" applyFont="1" applyFill="1" applyBorder="1" applyAlignment="1" applyProtection="1">
      <alignment horizontal="center" vertical="center" wrapText="1"/>
    </xf>
    <xf numFmtId="185" fontId="5" fillId="0" borderId="5" xfId="115" applyNumberFormat="1" applyFont="1" applyFill="1" applyBorder="1" applyAlignment="1" applyProtection="1">
      <alignment horizontal="center" vertical="center" wrapText="1"/>
    </xf>
    <xf numFmtId="185" fontId="12" fillId="0" borderId="2" xfId="115" applyNumberFormat="1" applyFont="1" applyFill="1" applyBorder="1" applyAlignment="1" applyProtection="1">
      <alignment horizontal="centerContinuous" vertical="center"/>
    </xf>
    <xf numFmtId="185" fontId="12" fillId="0" borderId="30" xfId="115" applyNumberFormat="1" applyFont="1" applyFill="1" applyBorder="1" applyAlignment="1" applyProtection="1">
      <alignment horizontal="center" vertical="center" wrapText="1"/>
    </xf>
    <xf numFmtId="185" fontId="12" fillId="0" borderId="31" xfId="115" applyNumberFormat="1" applyFont="1" applyFill="1" applyBorder="1" applyAlignment="1" applyProtection="1">
      <alignment horizontal="center" vertical="center" wrapText="1"/>
    </xf>
    <xf numFmtId="185" fontId="12" fillId="0" borderId="3" xfId="115" applyNumberFormat="1" applyFont="1" applyFill="1" applyBorder="1" applyAlignment="1" applyProtection="1">
      <alignment horizontal="center" vertical="center"/>
    </xf>
    <xf numFmtId="0" fontId="12" fillId="0" borderId="2" xfId="115" applyNumberFormat="1" applyFont="1" applyFill="1" applyBorder="1" applyAlignment="1" applyProtection="1">
      <alignment horizontal="center" vertical="center"/>
    </xf>
    <xf numFmtId="0" fontId="12" fillId="0" borderId="3" xfId="112" applyFont="1" applyFill="1" applyBorder="1" applyAlignment="1">
      <alignment horizontal="center" vertical="center"/>
    </xf>
    <xf numFmtId="0" fontId="12" fillId="0" borderId="5" xfId="112" applyFont="1" applyFill="1" applyBorder="1" applyAlignment="1">
      <alignment horizontal="center" vertical="center"/>
    </xf>
    <xf numFmtId="182" fontId="12" fillId="0" borderId="2" xfId="115" applyNumberFormat="1" applyFont="1" applyFill="1" applyBorder="1" applyAlignment="1" applyProtection="1">
      <alignment horizontal="centerContinuous" vertical="center"/>
    </xf>
    <xf numFmtId="185" fontId="12" fillId="0" borderId="32" xfId="115" applyNumberFormat="1" applyFont="1" applyFill="1" applyBorder="1" applyAlignment="1" applyProtection="1">
      <alignment horizontal="center" vertical="center" wrapText="1"/>
    </xf>
    <xf numFmtId="185" fontId="12" fillId="0" borderId="33" xfId="115" applyNumberFormat="1" applyFont="1" applyFill="1" applyBorder="1" applyAlignment="1" applyProtection="1">
      <alignment horizontal="center" vertical="center" wrapText="1"/>
    </xf>
    <xf numFmtId="185" fontId="12" fillId="0" borderId="30" xfId="115" applyNumberFormat="1" applyFont="1" applyFill="1" applyBorder="1" applyAlignment="1" applyProtection="1">
      <alignment horizontal="center" vertical="center"/>
    </xf>
    <xf numFmtId="0" fontId="12" fillId="0" borderId="6" xfId="112" applyFont="1" applyFill="1" applyBorder="1" applyAlignment="1">
      <alignment horizontal="center" vertical="center" wrapText="1"/>
    </xf>
    <xf numFmtId="182" fontId="12" fillId="0" borderId="3" xfId="115" applyNumberFormat="1" applyFont="1" applyFill="1" applyBorder="1" applyAlignment="1" applyProtection="1">
      <alignment horizontal="center" vertical="center"/>
    </xf>
    <xf numFmtId="185" fontId="12" fillId="0" borderId="34" xfId="115" applyNumberFormat="1" applyFont="1" applyFill="1" applyBorder="1" applyAlignment="1" applyProtection="1">
      <alignment horizontal="center" vertical="center" wrapText="1"/>
    </xf>
    <xf numFmtId="185" fontId="12" fillId="0" borderId="35" xfId="115" applyNumberFormat="1" applyFont="1" applyFill="1" applyBorder="1" applyAlignment="1" applyProtection="1">
      <alignment horizontal="center" vertical="center" wrapText="1"/>
    </xf>
    <xf numFmtId="0" fontId="12" fillId="0" borderId="8" xfId="112" applyFont="1" applyFill="1" applyBorder="1" applyAlignment="1">
      <alignment horizontal="center" vertical="center" wrapText="1"/>
    </xf>
    <xf numFmtId="182" fontId="12" fillId="0" borderId="2" xfId="115" applyNumberFormat="1" applyFont="1" applyFill="1" applyBorder="1" applyAlignment="1" applyProtection="1">
      <alignment horizontal="center" vertical="center" wrapText="1"/>
    </xf>
    <xf numFmtId="178" fontId="12" fillId="0" borderId="3" xfId="112" applyNumberFormat="1" applyFont="1" applyFill="1" applyBorder="1" applyAlignment="1">
      <alignment horizontal="left" vertical="center" wrapText="1"/>
    </xf>
    <xf numFmtId="178" fontId="12" fillId="0" borderId="5" xfId="112" applyNumberFormat="1" applyFont="1" applyFill="1" applyBorder="1" applyAlignment="1">
      <alignment horizontal="left" vertical="center" wrapText="1"/>
    </xf>
    <xf numFmtId="176" fontId="12" fillId="0" borderId="6" xfId="112" applyNumberFormat="1" applyFont="1" applyFill="1" applyBorder="1" applyAlignment="1" applyProtection="1">
      <alignment horizontal="center" vertical="center" wrapText="1"/>
    </xf>
    <xf numFmtId="0" fontId="12" fillId="0" borderId="5" xfId="98" applyFont="1" applyFill="1" applyBorder="1" applyAlignment="1">
      <alignment vertical="center" wrapText="1"/>
    </xf>
    <xf numFmtId="176" fontId="12" fillId="0" borderId="2" xfId="115" applyNumberFormat="1" applyFont="1" applyFill="1" applyBorder="1" applyAlignment="1">
      <alignment horizontal="right" vertical="center" wrapText="1"/>
    </xf>
    <xf numFmtId="176" fontId="12" fillId="0" borderId="2" xfId="112" applyNumberFormat="1" applyFont="1" applyFill="1" applyBorder="1" applyAlignment="1" applyProtection="1">
      <alignment horizontal="center" vertical="center" wrapText="1"/>
    </xf>
    <xf numFmtId="0" fontId="12" fillId="0" borderId="2" xfId="98" applyFont="1" applyFill="1" applyBorder="1" applyAlignment="1">
      <alignment vertical="center" wrapText="1"/>
    </xf>
    <xf numFmtId="176" fontId="12" fillId="0" borderId="7" xfId="112" applyNumberFormat="1" applyFont="1" applyFill="1" applyBorder="1" applyAlignment="1" applyProtection="1">
      <alignment horizontal="center" vertical="center" wrapText="1"/>
    </xf>
    <xf numFmtId="176" fontId="12" fillId="0" borderId="2" xfId="115" applyNumberFormat="1" applyFont="1" applyFill="1" applyBorder="1" applyAlignment="1">
      <alignment horizontal="center" vertical="center" wrapText="1"/>
    </xf>
    <xf numFmtId="176" fontId="12" fillId="0" borderId="8" xfId="112" applyNumberFormat="1" applyFont="1" applyFill="1" applyBorder="1" applyAlignment="1" applyProtection="1">
      <alignment horizontal="center" vertical="center" wrapText="1"/>
    </xf>
    <xf numFmtId="178" fontId="12" fillId="0" borderId="4" xfId="112" applyNumberFormat="1" applyFont="1" applyFill="1" applyBorder="1" applyAlignment="1">
      <alignment horizontal="left" vertical="center" wrapText="1"/>
    </xf>
    <xf numFmtId="0" fontId="12" fillId="0" borderId="3" xfId="112" applyFont="1" applyFill="1" applyBorder="1" applyAlignment="1">
      <alignment horizontal="left" vertical="center" wrapText="1"/>
    </xf>
    <xf numFmtId="0" fontId="12" fillId="0" borderId="5" xfId="112" applyFont="1" applyFill="1" applyBorder="1" applyAlignment="1">
      <alignment horizontal="left" vertical="center" wrapText="1"/>
    </xf>
    <xf numFmtId="176" fontId="12" fillId="0" borderId="6" xfId="112" applyNumberFormat="1" applyFont="1" applyFill="1" applyBorder="1" applyAlignment="1" applyProtection="1">
      <alignment horizontal="right" vertical="center" wrapText="1"/>
    </xf>
    <xf numFmtId="0" fontId="12" fillId="0" borderId="2" xfId="116" applyFont="1" applyFill="1" applyBorder="1" applyAlignment="1">
      <alignment vertical="center" wrapText="1"/>
    </xf>
    <xf numFmtId="182" fontId="12" fillId="0" borderId="2" xfId="116" applyNumberFormat="1" applyFont="1" applyFill="1" applyBorder="1" applyAlignment="1">
      <alignment vertical="center" wrapText="1"/>
    </xf>
    <xf numFmtId="0" fontId="12" fillId="0" borderId="3" xfId="116" applyFont="1" applyFill="1" applyBorder="1" applyAlignment="1">
      <alignment vertical="center" wrapText="1"/>
    </xf>
    <xf numFmtId="0" fontId="12" fillId="0" borderId="5" xfId="116" applyFont="1" applyFill="1" applyBorder="1" applyAlignment="1">
      <alignment vertical="center" wrapText="1"/>
    </xf>
    <xf numFmtId="0" fontId="12" fillId="0" borderId="3" xfId="116" applyFont="1" applyFill="1" applyBorder="1" applyAlignment="1">
      <alignment horizontal="center" vertical="center" wrapText="1"/>
    </xf>
    <xf numFmtId="0" fontId="12" fillId="0" borderId="5" xfId="116" applyFont="1" applyFill="1" applyBorder="1" applyAlignment="1">
      <alignment horizontal="center" vertical="center" wrapText="1"/>
    </xf>
    <xf numFmtId="0" fontId="12" fillId="0" borderId="2" xfId="115" applyFont="1" applyFill="1" applyBorder="1" applyAlignment="1">
      <alignment horizontal="left" vertical="center" wrapText="1"/>
    </xf>
    <xf numFmtId="182" fontId="12" fillId="0" borderId="2" xfId="115" applyNumberFormat="1" applyFont="1" applyFill="1" applyBorder="1" applyAlignment="1">
      <alignment horizontal="right" vertical="center" wrapText="1"/>
    </xf>
    <xf numFmtId="0" fontId="12" fillId="0" borderId="3" xfId="115" applyFont="1" applyFill="1" applyBorder="1" applyAlignment="1">
      <alignment horizontal="left" vertical="center" wrapText="1"/>
    </xf>
    <xf numFmtId="0" fontId="12" fillId="0" borderId="5" xfId="115" applyFont="1" applyFill="1" applyBorder="1" applyAlignment="1">
      <alignment horizontal="left" vertical="center" wrapText="1"/>
    </xf>
    <xf numFmtId="0" fontId="12" fillId="0" borderId="3" xfId="112" applyFont="1" applyFill="1" applyBorder="1" applyAlignment="1">
      <alignment horizontal="center" vertical="center" wrapText="1"/>
    </xf>
    <xf numFmtId="0" fontId="12" fillId="0" borderId="5" xfId="112" applyFont="1" applyFill="1" applyBorder="1" applyAlignment="1">
      <alignment horizontal="center" vertical="center" wrapText="1"/>
    </xf>
    <xf numFmtId="0" fontId="12" fillId="0" borderId="3" xfId="112" applyFont="1" applyFill="1" applyBorder="1" applyAlignment="1">
      <alignment vertical="center" wrapText="1"/>
    </xf>
    <xf numFmtId="0" fontId="12" fillId="0" borderId="5" xfId="112" applyFont="1" applyFill="1" applyBorder="1" applyAlignment="1">
      <alignment vertical="center" wrapText="1"/>
    </xf>
    <xf numFmtId="185" fontId="12" fillId="0" borderId="3" xfId="115" applyNumberFormat="1" applyFont="1" applyFill="1" applyBorder="1" applyAlignment="1" applyProtection="1">
      <alignment horizontal="center" vertical="center" wrapText="1"/>
    </xf>
    <xf numFmtId="185" fontId="12" fillId="0" borderId="5" xfId="115" applyNumberFormat="1" applyFont="1" applyFill="1" applyBorder="1" applyAlignment="1" applyProtection="1">
      <alignment horizontal="center" vertical="center" wrapText="1"/>
    </xf>
    <xf numFmtId="179" fontId="12" fillId="0" borderId="8" xfId="112" applyNumberFormat="1" applyFont="1" applyFill="1" applyBorder="1" applyAlignment="1" applyProtection="1">
      <alignment horizontal="center" vertical="center" wrapText="1"/>
    </xf>
    <xf numFmtId="0" fontId="12" fillId="0" borderId="2" xfId="98" applyFont="1" applyFill="1" applyBorder="1" applyAlignment="1">
      <alignment horizontal="center" vertical="center" wrapText="1"/>
    </xf>
    <xf numFmtId="0" fontId="12" fillId="0" borderId="0" xfId="116" applyFont="1" applyFill="1">
      <alignment vertical="center"/>
    </xf>
    <xf numFmtId="0" fontId="0" fillId="0" borderId="0" xfId="116" applyFill="1">
      <alignment vertical="center"/>
    </xf>
    <xf numFmtId="0" fontId="12" fillId="0" borderId="0" xfId="116" applyFont="1" applyFill="1" applyAlignment="1">
      <alignment vertical="center"/>
    </xf>
    <xf numFmtId="185" fontId="12" fillId="0" borderId="0" xfId="115" applyNumberFormat="1" applyFont="1" applyFill="1" applyAlignment="1" applyProtection="1">
      <alignment horizontal="right" vertical="center" wrapText="1"/>
    </xf>
    <xf numFmtId="0" fontId="0" fillId="0" borderId="0" xfId="116" applyFill="1" applyAlignment="1">
      <alignment vertical="center"/>
    </xf>
    <xf numFmtId="185" fontId="12" fillId="0" borderId="2" xfId="115" applyNumberFormat="1" applyFont="1" applyFill="1" applyBorder="1" applyAlignment="1" applyProtection="1">
      <alignment horizontal="centerContinuous" vertical="center" wrapText="1"/>
    </xf>
    <xf numFmtId="0" fontId="12" fillId="0" borderId="2" xfId="115" applyFont="1" applyFill="1" applyBorder="1" applyAlignment="1">
      <alignment horizontal="centerContinuous"/>
    </xf>
    <xf numFmtId="182" fontId="12" fillId="0" borderId="2" xfId="115" applyNumberFormat="1" applyFont="1" applyFill="1" applyBorder="1" applyAlignment="1" applyProtection="1">
      <alignment horizontal="centerContinuous" vertical="center" wrapText="1"/>
    </xf>
    <xf numFmtId="0" fontId="12" fillId="0" borderId="2" xfId="115" applyFont="1" applyFill="1" applyBorder="1" applyAlignment="1">
      <alignment horizontal="centerContinuous" vertical="center"/>
    </xf>
    <xf numFmtId="182" fontId="12" fillId="0" borderId="4" xfId="115" applyNumberFormat="1" applyFont="1" applyFill="1" applyBorder="1" applyAlignment="1" applyProtection="1">
      <alignment horizontal="center" vertical="center"/>
    </xf>
    <xf numFmtId="49" fontId="12" fillId="0" borderId="2" xfId="115" applyNumberFormat="1" applyFont="1" applyFill="1" applyBorder="1" applyAlignment="1">
      <alignment horizontal="center" vertical="center" wrapText="1"/>
    </xf>
    <xf numFmtId="49" fontId="12" fillId="0" borderId="6" xfId="115" applyNumberFormat="1" applyFont="1" applyFill="1" applyBorder="1" applyAlignment="1">
      <alignment horizontal="center" vertical="center" wrapText="1"/>
    </xf>
    <xf numFmtId="0" fontId="12" fillId="0" borderId="2" xfId="115" applyFont="1" applyFill="1" applyBorder="1" applyAlignment="1">
      <alignment horizontal="center" vertical="center" wrapText="1"/>
    </xf>
    <xf numFmtId="49" fontId="12" fillId="0" borderId="8" xfId="115" applyNumberFormat="1" applyFont="1" applyFill="1" applyBorder="1" applyAlignment="1">
      <alignment horizontal="center" vertical="center" wrapText="1"/>
    </xf>
    <xf numFmtId="176" fontId="12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76" fontId="12" fillId="0" borderId="2" xfId="115" applyNumberFormat="1" applyFont="1" applyFill="1" applyBorder="1" applyAlignment="1" applyProtection="1">
      <alignment horizontal="right" vertical="center" wrapText="1"/>
    </xf>
    <xf numFmtId="176" fontId="12" fillId="0" borderId="2" xfId="115" applyNumberFormat="1" applyFont="1" applyFill="1" applyBorder="1" applyAlignment="1" applyProtection="1">
      <alignment horizontal="center" vertical="center" wrapText="1"/>
    </xf>
    <xf numFmtId="0" fontId="7" fillId="0" borderId="0" xfId="114" applyFill="1" applyAlignment="1">
      <alignment horizontal="center" vertical="center"/>
    </xf>
    <xf numFmtId="184" fontId="7" fillId="0" borderId="0" xfId="114" applyNumberFormat="1" applyFill="1" applyAlignment="1">
      <alignment horizontal="center" vertical="center" wrapText="1"/>
    </xf>
    <xf numFmtId="49" fontId="5" fillId="0" borderId="1" xfId="112" applyNumberFormat="1" applyFont="1" applyFill="1" applyBorder="1" applyAlignment="1" applyProtection="1">
      <alignment horizontal="center" vertical="center"/>
    </xf>
    <xf numFmtId="182" fontId="5" fillId="0" borderId="0" xfId="53" applyNumberFormat="1" applyFont="1" applyFill="1" applyAlignment="1" applyProtection="1">
      <alignment horizontal="center" vertical="center"/>
    </xf>
    <xf numFmtId="182" fontId="5" fillId="0" borderId="1" xfId="53" applyNumberFormat="1" applyFont="1" applyFill="1" applyBorder="1" applyAlignment="1" applyProtection="1">
      <alignment horizontal="center" vertical="center"/>
    </xf>
    <xf numFmtId="184" fontId="5" fillId="0" borderId="6" xfId="53" applyNumberFormat="1" applyFont="1" applyFill="1" applyBorder="1" applyAlignment="1" applyProtection="1">
      <alignment horizontal="center" vertical="center" wrapText="1"/>
    </xf>
    <xf numFmtId="184" fontId="5" fillId="0" borderId="7" xfId="53" applyNumberFormat="1" applyFont="1" applyFill="1" applyBorder="1" applyAlignment="1" applyProtection="1">
      <alignment horizontal="center" vertical="center" wrapText="1"/>
    </xf>
    <xf numFmtId="184" fontId="5" fillId="0" borderId="8" xfId="53" applyNumberFormat="1" applyFont="1" applyFill="1" applyBorder="1" applyAlignment="1" applyProtection="1">
      <alignment horizontal="center" vertical="center" wrapText="1"/>
    </xf>
    <xf numFmtId="184" fontId="5" fillId="0" borderId="2" xfId="53" applyNumberFormat="1" applyFont="1" applyFill="1" applyBorder="1" applyAlignment="1" applyProtection="1">
      <alignment horizontal="center" vertical="center" wrapText="1"/>
    </xf>
    <xf numFmtId="184" fontId="5" fillId="0" borderId="2" xfId="53" applyNumberFormat="1" applyFont="1" applyFill="1" applyBorder="1" applyAlignment="1">
      <alignment horizontal="center" vertical="center" wrapText="1"/>
    </xf>
    <xf numFmtId="176" fontId="5" fillId="0" borderId="2" xfId="114" applyNumberFormat="1" applyFont="1" applyFill="1" applyBorder="1" applyAlignment="1">
      <alignment horizontal="center" vertical="center"/>
    </xf>
    <xf numFmtId="0" fontId="0" fillId="0" borderId="2" xfId="53" applyFont="1" applyFill="1" applyBorder="1" applyAlignment="1">
      <alignment horizontal="center" vertical="center"/>
    </xf>
    <xf numFmtId="0" fontId="0" fillId="0" borderId="2" xfId="114" applyFont="1" applyFill="1" applyBorder="1" applyAlignment="1">
      <alignment horizontal="center" vertical="center"/>
    </xf>
    <xf numFmtId="0" fontId="0" fillId="0" borderId="0" xfId="114" applyFont="1" applyFill="1" applyAlignment="1">
      <alignment horizontal="center" vertical="center"/>
    </xf>
    <xf numFmtId="184" fontId="0" fillId="0" borderId="0" xfId="114" applyNumberFormat="1" applyFont="1" applyFill="1" applyAlignment="1">
      <alignment horizontal="center" vertical="center" wrapText="1"/>
    </xf>
    <xf numFmtId="187" fontId="7" fillId="0" borderId="0" xfId="113" applyNumberFormat="1" applyFill="1" applyAlignment="1"/>
    <xf numFmtId="0" fontId="7" fillId="0" borderId="0" xfId="113" applyFill="1" applyAlignment="1">
      <alignment horizontal="center" vertical="center"/>
    </xf>
    <xf numFmtId="0" fontId="7" fillId="0" borderId="0" xfId="113" applyFill="1" applyAlignment="1"/>
    <xf numFmtId="184" fontId="7" fillId="0" borderId="0" xfId="113" applyNumberFormat="1" applyFill="1" applyAlignment="1">
      <alignment wrapText="1"/>
    </xf>
    <xf numFmtId="184" fontId="7" fillId="0" borderId="0" xfId="113" applyNumberFormat="1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184" fontId="5" fillId="0" borderId="1" xfId="113" applyNumberFormat="1" applyFont="1" applyFill="1" applyBorder="1" applyAlignment="1">
      <alignment horizontal="center" vertical="center" wrapText="1"/>
    </xf>
    <xf numFmtId="184" fontId="5" fillId="0" borderId="0" xfId="113" applyNumberFormat="1" applyFont="1" applyFill="1" applyAlignment="1">
      <alignment vertical="center"/>
    </xf>
    <xf numFmtId="0" fontId="7" fillId="0" borderId="2" xfId="113" applyFont="1" applyFill="1" applyBorder="1" applyAlignment="1">
      <alignment horizontal="center" vertical="center"/>
    </xf>
    <xf numFmtId="184" fontId="7" fillId="0" borderId="2" xfId="113" applyNumberFormat="1" applyFont="1" applyFill="1" applyBorder="1" applyAlignment="1" applyProtection="1">
      <alignment horizontal="center" vertical="center" wrapText="1"/>
    </xf>
    <xf numFmtId="184" fontId="7" fillId="0" borderId="2" xfId="113" applyNumberFormat="1" applyFont="1" applyFill="1" applyBorder="1" applyAlignment="1">
      <alignment horizontal="center" vertical="center" wrapText="1"/>
    </xf>
    <xf numFmtId="184" fontId="7" fillId="0" borderId="3" xfId="113" applyNumberFormat="1" applyFont="1" applyFill="1" applyBorder="1" applyAlignment="1">
      <alignment horizontal="center" vertical="center" wrapText="1"/>
    </xf>
    <xf numFmtId="184" fontId="7" fillId="0" borderId="4" xfId="113" applyNumberFormat="1" applyFont="1" applyFill="1" applyBorder="1" applyAlignment="1">
      <alignment horizontal="center" vertical="center" wrapText="1"/>
    </xf>
    <xf numFmtId="0" fontId="7" fillId="0" borderId="2" xfId="113" applyNumberFormat="1" applyFont="1" applyFill="1" applyBorder="1" applyAlignment="1" applyProtection="1">
      <alignment horizontal="center" vertical="center"/>
    </xf>
    <xf numFmtId="184" fontId="7" fillId="0" borderId="6" xfId="113" applyNumberFormat="1" applyFont="1" applyFill="1" applyBorder="1" applyAlignment="1">
      <alignment horizontal="center" vertical="center" wrapText="1"/>
    </xf>
    <xf numFmtId="184" fontId="7" fillId="0" borderId="8" xfId="113" applyNumberFormat="1" applyFont="1" applyFill="1" applyBorder="1" applyAlignment="1">
      <alignment horizontal="center" vertical="center" wrapText="1"/>
    </xf>
    <xf numFmtId="187" fontId="5" fillId="0" borderId="6" xfId="113" applyNumberFormat="1" applyFont="1" applyFill="1" applyBorder="1" applyAlignment="1">
      <alignment horizontal="center" vertical="center"/>
    </xf>
    <xf numFmtId="187" fontId="5" fillId="0" borderId="6" xfId="113" applyNumberFormat="1" applyFont="1" applyFill="1" applyBorder="1" applyAlignment="1">
      <alignment horizontal="center" vertical="center" wrapText="1"/>
    </xf>
    <xf numFmtId="49" fontId="12" fillId="0" borderId="2" xfId="113" applyNumberFormat="1" applyFont="1" applyFill="1" applyBorder="1" applyAlignment="1" applyProtection="1">
      <alignment horizontal="center" vertical="center" wrapText="1"/>
    </xf>
    <xf numFmtId="184" fontId="12" fillId="0" borderId="2" xfId="113" applyNumberFormat="1" applyFont="1" applyFill="1" applyBorder="1" applyAlignment="1" applyProtection="1">
      <alignment horizontal="center" vertical="center" wrapText="1"/>
    </xf>
    <xf numFmtId="186" fontId="12" fillId="0" borderId="2" xfId="113" applyNumberFormat="1" applyFont="1" applyFill="1" applyBorder="1" applyAlignment="1" applyProtection="1">
      <alignment horizontal="center" vertical="center" wrapText="1"/>
    </xf>
    <xf numFmtId="0" fontId="12" fillId="0" borderId="2" xfId="113" applyFont="1" applyFill="1" applyBorder="1" applyAlignment="1">
      <alignment horizontal="center" vertical="center" wrapText="1"/>
    </xf>
    <xf numFmtId="184" fontId="12" fillId="0" borderId="2" xfId="113" applyNumberFormat="1" applyFont="1" applyFill="1" applyBorder="1" applyAlignment="1">
      <alignment horizontal="center" vertical="center" wrapText="1"/>
    </xf>
    <xf numFmtId="186" fontId="12" fillId="0" borderId="2" xfId="113" applyNumberFormat="1" applyFont="1" applyFill="1" applyBorder="1" applyAlignment="1">
      <alignment horizontal="center" vertical="center" wrapText="1"/>
    </xf>
    <xf numFmtId="49" fontId="12" fillId="0" borderId="2" xfId="113" applyNumberFormat="1" applyFont="1" applyFill="1" applyBorder="1" applyAlignment="1">
      <alignment horizontal="center" vertical="center" wrapText="1"/>
    </xf>
    <xf numFmtId="184" fontId="7" fillId="0" borderId="5" xfId="113" applyNumberFormat="1" applyFont="1" applyFill="1" applyBorder="1" applyAlignment="1">
      <alignment horizontal="center" vertical="center" wrapText="1"/>
    </xf>
    <xf numFmtId="184" fontId="7" fillId="0" borderId="0" xfId="113" applyNumberFormat="1" applyFill="1" applyAlignment="1">
      <alignment horizontal="right" vertical="center"/>
    </xf>
    <xf numFmtId="184" fontId="7" fillId="0" borderId="7" xfId="113" applyNumberFormat="1" applyFont="1" applyFill="1" applyBorder="1" applyAlignment="1">
      <alignment horizontal="center" vertical="center" wrapText="1"/>
    </xf>
    <xf numFmtId="0" fontId="7" fillId="0" borderId="0" xfId="112" applyFill="1" applyAlignment="1"/>
    <xf numFmtId="0" fontId="1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5" fillId="0" borderId="2" xfId="112" applyNumberFormat="1" applyFont="1" applyFill="1" applyBorder="1" applyAlignment="1" applyProtection="1">
      <alignment horizontal="center" vertical="center"/>
    </xf>
    <xf numFmtId="49" fontId="15" fillId="0" borderId="5" xfId="112" applyNumberFormat="1" applyFont="1" applyFill="1" applyBorder="1" applyAlignment="1" applyProtection="1">
      <alignment horizontal="center" vertical="center"/>
    </xf>
    <xf numFmtId="0" fontId="5" fillId="0" borderId="7" xfId="112" applyFont="1" applyFill="1" applyBorder="1" applyAlignment="1">
      <alignment horizontal="center" vertical="center"/>
    </xf>
    <xf numFmtId="0" fontId="5" fillId="0" borderId="6" xfId="112" applyFont="1" applyFill="1" applyBorder="1" applyAlignment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0" fontId="5" fillId="0" borderId="2" xfId="112" applyFont="1" applyFill="1" applyBorder="1" applyAlignment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0" fontId="5" fillId="0" borderId="8" xfId="112" applyFont="1" applyFill="1" applyBorder="1" applyAlignment="1">
      <alignment horizontal="center" vertical="center"/>
    </xf>
    <xf numFmtId="0" fontId="5" fillId="0" borderId="8" xfId="112" applyFont="1" applyFill="1" applyBorder="1" applyAlignment="1">
      <alignment horizontal="center" vertical="center" wrapText="1"/>
    </xf>
    <xf numFmtId="0" fontId="5" fillId="0" borderId="35" xfId="112" applyFont="1" applyFill="1" applyBorder="1" applyAlignment="1">
      <alignment horizontal="center" vertical="center"/>
    </xf>
    <xf numFmtId="178" fontId="7" fillId="0" borderId="3" xfId="112" applyNumberFormat="1" applyFont="1" applyFill="1" applyBorder="1" applyAlignment="1">
      <alignment horizontal="left" vertical="center" wrapText="1"/>
    </xf>
    <xf numFmtId="176" fontId="7" fillId="0" borderId="6" xfId="112" applyNumberFormat="1" applyFont="1" applyFill="1" applyBorder="1" applyAlignment="1" applyProtection="1">
      <alignment horizontal="center" vertical="center" wrapText="1"/>
    </xf>
    <xf numFmtId="178" fontId="7" fillId="0" borderId="4" xfId="112" applyNumberFormat="1" applyFont="1" applyFill="1" applyBorder="1" applyAlignment="1">
      <alignment horizontal="left" vertical="center"/>
    </xf>
    <xf numFmtId="176" fontId="7" fillId="0" borderId="35" xfId="112" applyNumberFormat="1" applyFont="1" applyFill="1" applyBorder="1" applyAlignment="1" applyProtection="1">
      <alignment horizontal="center" vertical="center" wrapText="1"/>
    </xf>
    <xf numFmtId="176" fontId="7" fillId="0" borderId="2" xfId="112" applyNumberFormat="1" applyFont="1" applyFill="1" applyBorder="1" applyAlignment="1" applyProtection="1">
      <alignment horizontal="center" vertical="center" wrapText="1"/>
    </xf>
    <xf numFmtId="176" fontId="7" fillId="0" borderId="7" xfId="112" applyNumberFormat="1" applyFont="1" applyFill="1" applyBorder="1" applyAlignment="1" applyProtection="1">
      <alignment horizontal="center" vertical="center" wrapText="1"/>
    </xf>
    <xf numFmtId="178" fontId="7" fillId="0" borderId="4" xfId="112" applyNumberFormat="1" applyFont="1" applyFill="1" applyBorder="1" applyAlignment="1" applyProtection="1">
      <alignment horizontal="left" vertical="center"/>
    </xf>
    <xf numFmtId="176" fontId="7" fillId="0" borderId="8" xfId="112" applyNumberFormat="1" applyFont="1" applyFill="1" applyBorder="1" applyAlignment="1" applyProtection="1">
      <alignment horizontal="center" vertical="center" wrapText="1"/>
    </xf>
    <xf numFmtId="178" fontId="7" fillId="0" borderId="2" xfId="112" applyNumberFormat="1" applyFont="1" applyFill="1" applyBorder="1" applyAlignment="1" applyProtection="1">
      <alignment horizontal="left" vertical="center"/>
    </xf>
    <xf numFmtId="179" fontId="7" fillId="0" borderId="2" xfId="112" applyNumberFormat="1" applyFont="1" applyFill="1" applyBorder="1" applyAlignment="1">
      <alignment horizontal="center"/>
    </xf>
    <xf numFmtId="179" fontId="7" fillId="0" borderId="35" xfId="112" applyNumberFormat="1" applyFont="1" applyFill="1" applyBorder="1" applyAlignment="1">
      <alignment horizontal="center"/>
    </xf>
    <xf numFmtId="0" fontId="7" fillId="0" borderId="35" xfId="112" applyFont="1" applyFill="1" applyBorder="1" applyAlignment="1">
      <alignment horizontal="center"/>
    </xf>
    <xf numFmtId="0" fontId="7" fillId="0" borderId="3" xfId="112" applyFont="1" applyFill="1" applyBorder="1" applyAlignment="1">
      <alignment vertical="center" wrapText="1"/>
    </xf>
    <xf numFmtId="0" fontId="7" fillId="0" borderId="2" xfId="112" applyFont="1" applyFill="1" applyBorder="1" applyAlignment="1">
      <alignment horizontal="center" vertical="center" wrapText="1"/>
    </xf>
    <xf numFmtId="0" fontId="7" fillId="0" borderId="2" xfId="112" applyFont="1" applyFill="1" applyBorder="1" applyAlignment="1">
      <alignment horizontal="center" vertical="center"/>
    </xf>
    <xf numFmtId="179" fontId="7" fillId="0" borderId="6" xfId="112" applyNumberFormat="1" applyFont="1" applyFill="1" applyBorder="1" applyAlignment="1" applyProtection="1">
      <alignment horizontal="right" vertical="center" wrapText="1"/>
    </xf>
    <xf numFmtId="0" fontId="7" fillId="0" borderId="35" xfId="0" applyFont="1" applyFill="1" applyBorder="1">
      <alignment vertical="center"/>
    </xf>
    <xf numFmtId="0" fontId="7" fillId="0" borderId="35" xfId="112" applyFont="1" applyFill="1" applyBorder="1" applyAlignment="1"/>
    <xf numFmtId="0" fontId="7" fillId="0" borderId="4" xfId="112" applyFont="1" applyFill="1" applyBorder="1" applyAlignment="1">
      <alignment vertical="center"/>
    </xf>
    <xf numFmtId="179" fontId="7" fillId="0" borderId="2" xfId="112" applyNumberFormat="1" applyFont="1" applyFill="1" applyBorder="1" applyAlignment="1" applyProtection="1">
      <alignment horizontal="right" vertical="center" wrapText="1"/>
    </xf>
    <xf numFmtId="179" fontId="7" fillId="0" borderId="7" xfId="112" applyNumberFormat="1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179" fontId="7" fillId="0" borderId="8" xfId="112" applyNumberFormat="1" applyFont="1" applyFill="1" applyBorder="1" applyAlignment="1" applyProtection="1">
      <alignment horizontal="right" vertical="center" wrapText="1"/>
    </xf>
    <xf numFmtId="0" fontId="7" fillId="0" borderId="3" xfId="112" applyFont="1" applyFill="1" applyBorder="1" applyAlignment="1">
      <alignment horizontal="center" vertical="center" wrapText="1"/>
    </xf>
    <xf numFmtId="0" fontId="7" fillId="0" borderId="4" xfId="112" applyFont="1" applyFill="1" applyBorder="1" applyAlignment="1">
      <alignment horizontal="center" vertical="center"/>
    </xf>
    <xf numFmtId="176" fontId="7" fillId="0" borderId="35" xfId="112" applyNumberFormat="1" applyFont="1" applyFill="1" applyBorder="1" applyAlignment="1" applyProtection="1">
      <alignment horizontal="right" vertical="center" wrapText="1"/>
    </xf>
  </cellXfs>
  <cellStyles count="126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20% - 着色 5 2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标题 3" xfId="25" builtinId="18"/>
    <cellStyle name="差_64242C78E6F6009AE0530A08AF09009A" xfId="26"/>
    <cellStyle name="60% - 强调文字颜色 1" xfId="27" builtinId="32"/>
    <cellStyle name="40% - 着色 3 3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差_64242C78E6FB009AE0530A08AF09009A" xfId="43"/>
    <cellStyle name="20% - 着色 2 2" xfId="44"/>
    <cellStyle name="20% - 强调文字颜色 1" xfId="45" builtinId="30"/>
    <cellStyle name="40% - 强调文字颜色 1" xfId="46" builtinId="31"/>
    <cellStyle name="20% - 着色 2 3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常规_新报表页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60% - 着色 6 2" xfId="58"/>
    <cellStyle name="强调文字颜色 6" xfId="59" builtinId="49"/>
    <cellStyle name="40% - 强调文字颜色 6" xfId="60" builtinId="51"/>
    <cellStyle name="着色 5 2" xfId="61"/>
    <cellStyle name="20% - 着色 3 2" xfId="62"/>
    <cellStyle name="60% - 强调文字颜色 6" xfId="63" builtinId="52"/>
    <cellStyle name="20% - 着色 1 2 2" xfId="64"/>
    <cellStyle name="20% - 着色 1 3" xfId="65"/>
    <cellStyle name="20% - 着色 4 3" xfId="66"/>
    <cellStyle name="20% - 着色 3 2 2" xfId="67"/>
    <cellStyle name="20% - 着色 4 2" xfId="68"/>
    <cellStyle name="20% - 着色 5 2" xfId="69"/>
    <cellStyle name="着色 1 2" xfId="70"/>
    <cellStyle name="20% - 着色 5 3" xfId="71"/>
    <cellStyle name="20% - 着色 6 2" xfId="72"/>
    <cellStyle name="着色 2 2" xfId="73"/>
    <cellStyle name="20% - 着色 6 2 2" xfId="74"/>
    <cellStyle name="20% - 着色 6 3" xfId="75"/>
    <cellStyle name="40% - 着色 1 2" xfId="76"/>
    <cellStyle name="40% - 着色 1 2 2" xfId="77"/>
    <cellStyle name="40% - 着色 2 3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60% - 着色 4 2" xfId="95"/>
    <cellStyle name="常规_64242C78E6FB009AE0530A08AF09009A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2012年国有资本经营预算收支总表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tabSelected="1" workbookViewId="0">
      <selection activeCell="Q8" sqref="Q8"/>
    </sheetView>
  </sheetViews>
  <sheetFormatPr defaultColWidth="6.91666666666667" defaultRowHeight="11.25"/>
  <cols>
    <col min="1" max="1" width="15.5" style="284" customWidth="1"/>
    <col min="2" max="2" width="10.5833333333333" style="284" customWidth="1"/>
    <col min="3" max="3" width="11.6666666666667" style="284" customWidth="1"/>
    <col min="4" max="4" width="9.66666666666667" style="284" customWidth="1"/>
    <col min="5" max="5" width="7.16666666666667" style="284" customWidth="1"/>
    <col min="6" max="6" width="7.5" style="284" customWidth="1"/>
    <col min="7" max="7" width="9.58333333333333" style="284" customWidth="1"/>
    <col min="8" max="8" width="13.1666666666667" style="284" customWidth="1"/>
    <col min="9" max="9" width="7.16666666666667" style="284" customWidth="1"/>
    <col min="10" max="10" width="8.08333333333333" style="284" customWidth="1"/>
    <col min="11" max="11" width="7.5" style="284" customWidth="1"/>
    <col min="12" max="12" width="7.66666666666667" style="284" customWidth="1"/>
    <col min="13" max="16384" width="6.91666666666667" style="284"/>
  </cols>
  <sheetData>
    <row r="1" ht="15" customHeight="1" spans="1:12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ht="15" customHeight="1" spans="1:12">
      <c r="A2" s="286" t="s">
        <v>1</v>
      </c>
      <c r="B2" s="287"/>
      <c r="C2" s="288"/>
      <c r="D2" s="289"/>
      <c r="E2" s="289"/>
      <c r="F2" s="289"/>
      <c r="G2" s="290"/>
      <c r="H2" s="290"/>
      <c r="I2" s="290"/>
      <c r="J2" s="290"/>
      <c r="K2" s="290"/>
      <c r="L2" s="289" t="s">
        <v>2</v>
      </c>
    </row>
    <row r="3" ht="22.5" customHeight="1" spans="1:12">
      <c r="A3" s="291" t="s">
        <v>3</v>
      </c>
      <c r="B3" s="291"/>
      <c r="C3" s="292" t="s">
        <v>4</v>
      </c>
      <c r="D3" s="292"/>
      <c r="E3" s="292"/>
      <c r="F3" s="292"/>
      <c r="G3" s="292"/>
      <c r="H3" s="292"/>
      <c r="I3" s="292"/>
      <c r="J3" s="292"/>
      <c r="K3" s="292"/>
      <c r="L3" s="292"/>
    </row>
    <row r="4" ht="24" customHeight="1" spans="1:12">
      <c r="A4" s="293" t="s">
        <v>5</v>
      </c>
      <c r="B4" s="293" t="s">
        <v>6</v>
      </c>
      <c r="C4" s="294" t="s">
        <v>7</v>
      </c>
      <c r="D4" s="294" t="s">
        <v>8</v>
      </c>
      <c r="E4" s="295" t="s">
        <v>9</v>
      </c>
      <c r="F4" s="296"/>
      <c r="G4" s="297" t="s">
        <v>10</v>
      </c>
      <c r="H4" s="296"/>
      <c r="I4" s="296"/>
      <c r="J4" s="296"/>
      <c r="K4" s="296"/>
      <c r="L4" s="296"/>
    </row>
    <row r="5" ht="26.25" customHeight="1" spans="1:12">
      <c r="A5" s="293"/>
      <c r="B5" s="293"/>
      <c r="C5" s="293"/>
      <c r="D5" s="293"/>
      <c r="E5" s="298" t="s">
        <v>11</v>
      </c>
      <c r="F5" s="298" t="s">
        <v>12</v>
      </c>
      <c r="G5" s="295" t="s">
        <v>13</v>
      </c>
      <c r="H5" s="296"/>
      <c r="I5" s="298" t="s">
        <v>14</v>
      </c>
      <c r="J5" s="298" t="s">
        <v>15</v>
      </c>
      <c r="K5" s="298" t="s">
        <v>16</v>
      </c>
      <c r="L5" s="294" t="s">
        <v>17</v>
      </c>
    </row>
    <row r="6" ht="23.15" customHeight="1" spans="1:12">
      <c r="A6" s="299"/>
      <c r="B6" s="299"/>
      <c r="C6" s="299"/>
      <c r="D6" s="299"/>
      <c r="E6" s="300"/>
      <c r="F6" s="300"/>
      <c r="G6" s="301" t="s">
        <v>18</v>
      </c>
      <c r="H6" s="301" t="s">
        <v>19</v>
      </c>
      <c r="I6" s="300"/>
      <c r="J6" s="300"/>
      <c r="K6" s="300"/>
      <c r="L6" s="299"/>
    </row>
    <row r="7" ht="30" customHeight="1" spans="1:12">
      <c r="A7" s="302" t="s">
        <v>20</v>
      </c>
      <c r="B7" s="303">
        <f>B8+B9+B10</f>
        <v>1144.18</v>
      </c>
      <c r="C7" s="304" t="s">
        <v>21</v>
      </c>
      <c r="D7" s="303">
        <f>E7+F7+G7+I7+J7+K7+L7</f>
        <v>69.6</v>
      </c>
      <c r="E7" s="305"/>
      <c r="F7" s="305"/>
      <c r="G7" s="305">
        <v>69.6</v>
      </c>
      <c r="H7" s="305">
        <v>69.6</v>
      </c>
      <c r="I7" s="305">
        <v>0</v>
      </c>
      <c r="J7" s="305"/>
      <c r="K7" s="327"/>
      <c r="L7" s="327"/>
    </row>
    <row r="8" ht="30" customHeight="1" spans="1:12">
      <c r="A8" s="302" t="s">
        <v>22</v>
      </c>
      <c r="B8" s="306">
        <v>547.34</v>
      </c>
      <c r="C8" s="304" t="s">
        <v>23</v>
      </c>
      <c r="D8" s="303">
        <f t="shared" ref="D8:D12" si="0">E8+F8+G8+I8+J8+K8+L8</f>
        <v>48.21</v>
      </c>
      <c r="E8" s="305"/>
      <c r="F8" s="305"/>
      <c r="G8" s="305">
        <v>48.21</v>
      </c>
      <c r="H8" s="305">
        <v>48.21</v>
      </c>
      <c r="I8" s="305">
        <v>0</v>
      </c>
      <c r="J8" s="305"/>
      <c r="K8" s="327"/>
      <c r="L8" s="327"/>
    </row>
    <row r="9" ht="30" customHeight="1" spans="1:12">
      <c r="A9" s="302" t="s">
        <v>24</v>
      </c>
      <c r="B9" s="307"/>
      <c r="C9" s="308" t="s">
        <v>25</v>
      </c>
      <c r="D9" s="303">
        <f t="shared" si="0"/>
        <v>21.39</v>
      </c>
      <c r="E9" s="305"/>
      <c r="F9" s="305"/>
      <c r="G9" s="305">
        <v>21.39</v>
      </c>
      <c r="H9" s="305">
        <v>21.39</v>
      </c>
      <c r="I9" s="305">
        <v>0</v>
      </c>
      <c r="J9" s="305"/>
      <c r="K9" s="327"/>
      <c r="L9" s="327"/>
    </row>
    <row r="10" ht="30" customHeight="1" spans="1:12">
      <c r="A10" s="302" t="s">
        <v>26</v>
      </c>
      <c r="B10" s="303">
        <v>596.84</v>
      </c>
      <c r="C10" s="308" t="s">
        <v>27</v>
      </c>
      <c r="D10" s="303">
        <f t="shared" si="0"/>
        <v>1352.34</v>
      </c>
      <c r="E10" s="305">
        <f>E11</f>
        <v>277.26</v>
      </c>
      <c r="F10" s="305"/>
      <c r="G10" s="305">
        <f>G11+G12</f>
        <v>1074.58</v>
      </c>
      <c r="H10" s="305">
        <f>H11+H12</f>
        <v>1074.58</v>
      </c>
      <c r="I10" s="305">
        <f>I11+I12</f>
        <v>0.5</v>
      </c>
      <c r="J10" s="305"/>
      <c r="K10" s="327"/>
      <c r="L10" s="327"/>
    </row>
    <row r="11" ht="24.75" customHeight="1" spans="1:12">
      <c r="A11" s="302" t="s">
        <v>28</v>
      </c>
      <c r="B11" s="306">
        <v>0.5</v>
      </c>
      <c r="C11" s="304" t="s">
        <v>29</v>
      </c>
      <c r="D11" s="303">
        <f t="shared" si="0"/>
        <v>755</v>
      </c>
      <c r="E11" s="305">
        <v>277.26</v>
      </c>
      <c r="F11" s="305"/>
      <c r="G11" s="305">
        <v>477.74</v>
      </c>
      <c r="H11" s="305">
        <v>477.74</v>
      </c>
      <c r="I11" s="305"/>
      <c r="J11" s="305"/>
      <c r="K11" s="327"/>
      <c r="L11" s="327"/>
    </row>
    <row r="12" ht="30" customHeight="1" spans="1:12">
      <c r="A12" s="302" t="s">
        <v>30</v>
      </c>
      <c r="B12" s="309"/>
      <c r="C12" s="308" t="s">
        <v>31</v>
      </c>
      <c r="D12" s="303">
        <f t="shared" si="0"/>
        <v>597.34</v>
      </c>
      <c r="E12" s="305"/>
      <c r="F12" s="305"/>
      <c r="G12" s="305">
        <v>596.84</v>
      </c>
      <c r="H12" s="305">
        <v>596.84</v>
      </c>
      <c r="I12" s="305">
        <v>0.5</v>
      </c>
      <c r="J12" s="305"/>
      <c r="K12" s="327"/>
      <c r="L12" s="327"/>
    </row>
    <row r="13" ht="25.5" customHeight="1" spans="1:12">
      <c r="A13" s="302" t="s">
        <v>32</v>
      </c>
      <c r="B13" s="306"/>
      <c r="C13" s="310"/>
      <c r="D13" s="311"/>
      <c r="E13" s="311"/>
      <c r="F13" s="312"/>
      <c r="G13" s="313"/>
      <c r="H13" s="313"/>
      <c r="I13" s="313"/>
      <c r="J13" s="313"/>
      <c r="K13" s="319"/>
      <c r="L13" s="319"/>
    </row>
    <row r="14" ht="23.25" customHeight="1" spans="1:12">
      <c r="A14" s="314" t="s">
        <v>33</v>
      </c>
      <c r="B14" s="306"/>
      <c r="C14" s="310"/>
      <c r="D14" s="311"/>
      <c r="E14" s="311"/>
      <c r="F14" s="312"/>
      <c r="G14" s="313"/>
      <c r="H14" s="313"/>
      <c r="I14" s="313"/>
      <c r="J14" s="313"/>
      <c r="K14" s="319"/>
      <c r="L14" s="319"/>
    </row>
    <row r="15" ht="19.5" customHeight="1" spans="1:12">
      <c r="A15" s="315" t="s">
        <v>34</v>
      </c>
      <c r="B15" s="303">
        <f>B7+B11+B12+B13+B14</f>
        <v>1144.68</v>
      </c>
      <c r="C15" s="316"/>
      <c r="D15" s="317"/>
      <c r="E15" s="318"/>
      <c r="F15" s="318"/>
      <c r="G15" s="319"/>
      <c r="H15" s="319"/>
      <c r="I15" s="319"/>
      <c r="J15" s="319"/>
      <c r="K15" s="319"/>
      <c r="L15" s="319"/>
    </row>
    <row r="16" ht="30" customHeight="1" spans="1:12">
      <c r="A16" s="314" t="s">
        <v>35</v>
      </c>
      <c r="B16" s="306">
        <v>277.26</v>
      </c>
      <c r="C16" s="320"/>
      <c r="D16" s="321"/>
      <c r="E16" s="318"/>
      <c r="F16" s="318"/>
      <c r="G16" s="319"/>
      <c r="H16" s="319"/>
      <c r="I16" s="319"/>
      <c r="J16" s="319"/>
      <c r="K16" s="319"/>
      <c r="L16" s="319"/>
    </row>
    <row r="17" ht="25.5" customHeight="1" spans="1:12">
      <c r="A17" s="302" t="s">
        <v>36</v>
      </c>
      <c r="B17" s="309">
        <v>277.26</v>
      </c>
      <c r="C17" s="320"/>
      <c r="D17" s="322"/>
      <c r="E17" s="318"/>
      <c r="F17" s="318"/>
      <c r="G17" s="319"/>
      <c r="H17" s="319"/>
      <c r="I17" s="319"/>
      <c r="J17" s="319"/>
      <c r="K17" s="319"/>
      <c r="L17" s="319"/>
    </row>
    <row r="18" ht="26.25" customHeight="1" spans="1:12">
      <c r="A18" s="302" t="s">
        <v>12</v>
      </c>
      <c r="B18" s="309">
        <v>0</v>
      </c>
      <c r="C18" s="320"/>
      <c r="D18" s="321"/>
      <c r="E18" s="318"/>
      <c r="F18" s="318"/>
      <c r="G18" s="319"/>
      <c r="H18" s="319"/>
      <c r="I18" s="319"/>
      <c r="J18" s="319"/>
      <c r="K18" s="319"/>
      <c r="L18" s="319"/>
    </row>
    <row r="19" ht="30" customHeight="1" spans="1:12">
      <c r="A19" s="302" t="s">
        <v>37</v>
      </c>
      <c r="B19" s="323"/>
      <c r="C19" s="320"/>
      <c r="D19" s="324"/>
      <c r="E19" s="318"/>
      <c r="F19" s="318"/>
      <c r="G19" s="319"/>
      <c r="H19" s="319"/>
      <c r="I19" s="319"/>
      <c r="J19" s="319"/>
      <c r="K19" s="319"/>
      <c r="L19" s="319"/>
    </row>
    <row r="20" ht="24" customHeight="1" spans="1:12">
      <c r="A20" s="325" t="s">
        <v>38</v>
      </c>
      <c r="B20" s="309">
        <f>B15+B16</f>
        <v>1421.94</v>
      </c>
      <c r="C20" s="326" t="s">
        <v>39</v>
      </c>
      <c r="D20" s="309">
        <f>D10+D7</f>
        <v>1421.94</v>
      </c>
      <c r="E20" s="327">
        <v>277.26</v>
      </c>
      <c r="F20" s="327"/>
      <c r="G20" s="327">
        <f>G10+G7</f>
        <v>1144.18</v>
      </c>
      <c r="H20" s="327">
        <f>H10+H7</f>
        <v>1144.18</v>
      </c>
      <c r="I20" s="327">
        <f>I10</f>
        <v>0.5</v>
      </c>
      <c r="J20" s="327"/>
      <c r="K20" s="327"/>
      <c r="L20" s="327"/>
    </row>
    <row r="21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45" right="0.45" top="0.2" bottom="0.2" header="0.2" footer="0.2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C13" sqref="C13"/>
    </sheetView>
  </sheetViews>
  <sheetFormatPr defaultColWidth="8.91666666666667" defaultRowHeight="14.25" outlineLevelCol="3"/>
  <cols>
    <col min="1" max="1" width="35.4166666666667" style="13" customWidth="1"/>
    <col min="2" max="3" width="35.5" style="13" customWidth="1"/>
    <col min="4" max="16384" width="8.91666666666667" style="13"/>
  </cols>
  <sheetData>
    <row r="1" ht="42" customHeight="1" spans="1:3">
      <c r="A1" s="14" t="s">
        <v>215</v>
      </c>
      <c r="B1" s="14"/>
      <c r="C1" s="14"/>
    </row>
    <row r="2" ht="15" customHeight="1" spans="1:3">
      <c r="A2" s="15" t="s">
        <v>1</v>
      </c>
      <c r="B2" s="16"/>
      <c r="C2" s="17" t="s">
        <v>2</v>
      </c>
    </row>
    <row r="3" ht="20.15" customHeight="1" spans="1:3">
      <c r="A3" s="18" t="s">
        <v>88</v>
      </c>
      <c r="B3" s="18" t="s">
        <v>44</v>
      </c>
      <c r="C3" s="18" t="s">
        <v>216</v>
      </c>
    </row>
    <row r="4" ht="20.15" customHeight="1" spans="1:4">
      <c r="A4" s="18" t="s">
        <v>217</v>
      </c>
      <c r="B4" s="18" t="s">
        <v>217</v>
      </c>
      <c r="C4" s="18">
        <v>1</v>
      </c>
      <c r="D4" s="19"/>
    </row>
    <row r="5" ht="37.25" customHeight="1" spans="1:3">
      <c r="A5" s="20">
        <v>20501</v>
      </c>
      <c r="B5" s="20" t="s">
        <v>71</v>
      </c>
      <c r="C5" s="21">
        <v>21.39</v>
      </c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A1" sqref="A1:T21"/>
    </sheetView>
  </sheetViews>
  <sheetFormatPr defaultColWidth="8.91666666666667" defaultRowHeight="14.25"/>
  <cols>
    <col min="1" max="1" width="9.41666666666667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9166666666667" style="1" customWidth="1"/>
    <col min="8" max="8" width="11.1666666666667" style="1" customWidth="1"/>
    <col min="9" max="9" width="7.16666666666667" style="1" customWidth="1"/>
    <col min="10" max="10" width="8.16666666666667" style="1" customWidth="1"/>
    <col min="11" max="11" width="1.16666666666667" style="1" hidden="1" customWidth="1"/>
    <col min="12" max="12" width="9" style="1" hidden="1" customWidth="1"/>
    <col min="13" max="13" width="2.16666666666667" style="1" customWidth="1"/>
    <col min="14" max="14" width="8.08333333333333" style="1" customWidth="1"/>
    <col min="15" max="15" width="1.41666666666667" style="1" customWidth="1"/>
    <col min="16" max="16" width="1.91666666666667" style="1" customWidth="1"/>
    <col min="17" max="17" width="8.91666666666667" style="1"/>
    <col min="18" max="18" width="7.5" style="1" customWidth="1"/>
    <col min="19" max="19" width="9" style="1" hidden="1" customWidth="1"/>
    <col min="20" max="20" width="5.08333333333333" style="1" customWidth="1"/>
    <col min="21" max="16384" width="8.91666666666667" style="1"/>
  </cols>
  <sheetData>
    <row r="1" ht="42" customHeight="1" spans="1:20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8.9" customHeight="1" spans="1:20">
      <c r="A3" s="5" t="s">
        <v>219</v>
      </c>
      <c r="B3" s="5"/>
      <c r="C3" s="5"/>
      <c r="D3" s="5"/>
      <c r="E3" s="5"/>
      <c r="F3" s="5"/>
      <c r="G3" s="5"/>
      <c r="H3" s="6" t="s">
        <v>220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" customHeight="1" spans="1:20">
      <c r="A4" s="5" t="s">
        <v>221</v>
      </c>
      <c r="B4" s="5"/>
      <c r="C4" s="5"/>
      <c r="D4" s="5"/>
      <c r="E4" s="5"/>
      <c r="F4" s="5"/>
      <c r="G4" s="5"/>
      <c r="H4" s="6" t="s">
        <v>222</v>
      </c>
      <c r="I4" s="5"/>
      <c r="J4" s="5" t="s">
        <v>223</v>
      </c>
      <c r="K4" s="5"/>
      <c r="L4" s="5"/>
      <c r="M4" s="5"/>
      <c r="N4" s="5" t="s">
        <v>222</v>
      </c>
      <c r="O4" s="5"/>
      <c r="P4" s="5"/>
      <c r="Q4" s="5"/>
      <c r="R4" s="5"/>
      <c r="S4" s="5"/>
      <c r="T4" s="5"/>
    </row>
    <row r="5" ht="18.9" customHeight="1" spans="1:20">
      <c r="A5" s="7" t="s">
        <v>224</v>
      </c>
      <c r="B5" s="7" t="s">
        <v>225</v>
      </c>
      <c r="C5" s="7"/>
      <c r="D5" s="7"/>
      <c r="E5" s="7"/>
      <c r="F5" s="7"/>
      <c r="G5" s="7"/>
      <c r="H5" s="7" t="s">
        <v>226</v>
      </c>
      <c r="I5" s="7"/>
      <c r="J5" s="7" t="s">
        <v>227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" customHeight="1" spans="1:20">
      <c r="A6" s="7"/>
      <c r="B6" s="7" t="s">
        <v>228</v>
      </c>
      <c r="C6" s="7"/>
      <c r="D6" s="7"/>
      <c r="E6" s="7"/>
      <c r="F6" s="7"/>
      <c r="G6" s="7"/>
      <c r="H6" s="7"/>
      <c r="I6" s="7"/>
      <c r="J6" s="7" t="s">
        <v>229</v>
      </c>
      <c r="K6" s="7"/>
      <c r="L6" s="7"/>
      <c r="M6" s="7"/>
      <c r="N6" s="7" t="s">
        <v>230</v>
      </c>
      <c r="O6" s="7"/>
      <c r="P6" s="7"/>
      <c r="Q6" s="7"/>
      <c r="R6" s="7"/>
      <c r="S6" s="7"/>
      <c r="T6" s="7"/>
    </row>
    <row r="7" ht="30.9" customHeight="1" spans="1:20">
      <c r="A7" s="7"/>
      <c r="B7" s="7" t="s">
        <v>231</v>
      </c>
      <c r="C7" s="7"/>
      <c r="D7" s="7"/>
      <c r="E7" s="7"/>
      <c r="F7" s="7"/>
      <c r="G7" s="7"/>
      <c r="H7" s="7" t="s">
        <v>232</v>
      </c>
      <c r="I7" s="7">
        <v>277.26</v>
      </c>
      <c r="J7" s="7" t="s">
        <v>233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8.9" customHeight="1" spans="1:20">
      <c r="A8" s="7"/>
      <c r="B8" s="7" t="s">
        <v>234</v>
      </c>
      <c r="C8" s="7"/>
      <c r="D8" s="7"/>
      <c r="E8" s="7"/>
      <c r="F8" s="7"/>
      <c r="G8" s="7"/>
      <c r="H8" s="7" t="s">
        <v>145</v>
      </c>
      <c r="I8" s="7">
        <v>277.26</v>
      </c>
      <c r="J8" s="7" t="s">
        <v>235</v>
      </c>
      <c r="K8" s="7"/>
      <c r="L8" s="7"/>
      <c r="M8" s="7"/>
      <c r="N8" s="7"/>
      <c r="O8" s="7"/>
      <c r="P8" s="7"/>
      <c r="Q8" s="7" t="s">
        <v>236</v>
      </c>
      <c r="R8" s="7"/>
      <c r="S8" s="7"/>
      <c r="T8" s="7"/>
    </row>
    <row r="9" ht="18.9" customHeight="1" spans="1:20">
      <c r="A9" s="7"/>
      <c r="B9" s="7" t="s">
        <v>237</v>
      </c>
      <c r="C9" s="7"/>
      <c r="D9" s="7"/>
      <c r="E9" s="7"/>
      <c r="F9" s="7"/>
      <c r="G9" s="7"/>
      <c r="H9" s="7" t="s">
        <v>238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" customHeight="1" spans="1:20">
      <c r="A10" s="7"/>
      <c r="B10" s="7" t="s">
        <v>239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" customHeight="1" spans="1:20">
      <c r="A11" s="7" t="s">
        <v>240</v>
      </c>
      <c r="B11" s="7" t="s">
        <v>241</v>
      </c>
      <c r="C11" s="7"/>
      <c r="D11" s="7"/>
      <c r="E11" s="7"/>
      <c r="F11" s="7"/>
      <c r="G11" s="7"/>
      <c r="H11" s="7" t="s">
        <v>242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" customHeight="1" spans="1:20">
      <c r="A12" s="7"/>
      <c r="B12" s="7" t="s">
        <v>243</v>
      </c>
      <c r="C12" s="7"/>
      <c r="D12" s="7" t="s">
        <v>244</v>
      </c>
      <c r="E12" s="7"/>
      <c r="F12" s="7" t="s">
        <v>245</v>
      </c>
      <c r="G12" s="7"/>
      <c r="H12" s="7" t="s">
        <v>246</v>
      </c>
      <c r="I12" s="7"/>
      <c r="J12" s="7"/>
      <c r="K12" s="7"/>
      <c r="L12" s="7"/>
      <c r="M12" s="7"/>
      <c r="N12" s="7"/>
      <c r="O12" s="7"/>
      <c r="P12" s="7" t="s">
        <v>247</v>
      </c>
      <c r="Q12" s="7"/>
      <c r="R12" s="7"/>
      <c r="S12" s="7"/>
      <c r="T12" s="7"/>
    </row>
    <row r="13" ht="18.9" customHeight="1" spans="1:20">
      <c r="A13" s="7"/>
      <c r="B13" s="7"/>
      <c r="C13" s="7"/>
      <c r="D13" s="7" t="s">
        <v>248</v>
      </c>
      <c r="E13" s="7"/>
      <c r="F13" s="7" t="s">
        <v>249</v>
      </c>
      <c r="G13" s="7"/>
      <c r="H13" s="7" t="s">
        <v>250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8.9" customHeight="1" spans="1:20">
      <c r="A14" s="7"/>
      <c r="B14" s="7"/>
      <c r="C14" s="7"/>
      <c r="D14" s="7"/>
      <c r="E14" s="7"/>
      <c r="F14" s="7" t="s">
        <v>251</v>
      </c>
      <c r="G14" s="7"/>
      <c r="H14" s="7" t="s">
        <v>252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8.9" customHeight="1" spans="1:20">
      <c r="A15" s="7"/>
      <c r="B15" s="7"/>
      <c r="C15" s="7"/>
      <c r="D15" s="7"/>
      <c r="E15" s="7"/>
      <c r="F15" s="7" t="s">
        <v>253</v>
      </c>
      <c r="G15" s="7"/>
      <c r="H15" s="7" t="s">
        <v>254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8.9" customHeight="1" spans="1:20">
      <c r="A16" s="7"/>
      <c r="B16" s="7"/>
      <c r="C16" s="7"/>
      <c r="D16" s="7"/>
      <c r="E16" s="7"/>
      <c r="F16" s="7" t="s">
        <v>255</v>
      </c>
      <c r="G16" s="7"/>
      <c r="H16" s="7" t="s">
        <v>256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" customHeight="1" spans="1:20">
      <c r="A17" s="7"/>
      <c r="B17" s="7"/>
      <c r="C17" s="7"/>
      <c r="D17" s="7" t="s">
        <v>257</v>
      </c>
      <c r="E17" s="7"/>
      <c r="F17" s="7" t="s">
        <v>258</v>
      </c>
      <c r="G17" s="7"/>
      <c r="H17" s="7" t="s">
        <v>259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" customHeight="1" spans="1:20">
      <c r="A18" s="7"/>
      <c r="B18" s="7"/>
      <c r="C18" s="7"/>
      <c r="D18" s="7"/>
      <c r="E18" s="7"/>
      <c r="F18" s="7" t="s">
        <v>260</v>
      </c>
      <c r="G18" s="7"/>
      <c r="H18" s="7" t="s">
        <v>261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8.9" customHeight="1" spans="1:20">
      <c r="A19" s="7"/>
      <c r="B19" s="7"/>
      <c r="C19" s="7"/>
      <c r="D19" s="7"/>
      <c r="E19" s="7"/>
      <c r="F19" s="7" t="s">
        <v>262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18.9" customHeight="1" spans="1:20">
      <c r="A20" s="7"/>
      <c r="B20" s="7"/>
      <c r="C20" s="7"/>
      <c r="D20" s="7"/>
      <c r="E20" s="7"/>
      <c r="F20" s="7" t="s">
        <v>263</v>
      </c>
      <c r="G20" s="7"/>
      <c r="H20" s="7" t="s">
        <v>264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8.9" customHeight="1" spans="1:20">
      <c r="A21" s="7"/>
      <c r="B21" s="7"/>
      <c r="C21" s="7"/>
      <c r="D21" s="7" t="s">
        <v>265</v>
      </c>
      <c r="E21" s="7"/>
      <c r="F21" s="7" t="s">
        <v>266</v>
      </c>
      <c r="G21" s="7"/>
      <c r="H21" s="7" t="s">
        <v>267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I8" sqref="I8"/>
    </sheetView>
  </sheetViews>
  <sheetFormatPr defaultColWidth="8.91666666666667" defaultRowHeight="14.25"/>
  <cols>
    <col min="1" max="1" width="9.41666666666667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9166666666667" style="1" customWidth="1"/>
    <col min="8" max="8" width="11.1666666666667" style="1" customWidth="1"/>
    <col min="9" max="9" width="7.16666666666667" style="1" customWidth="1"/>
    <col min="10" max="10" width="8.16666666666667" style="1" customWidth="1"/>
    <col min="11" max="11" width="1.16666666666667" style="1" hidden="1" customWidth="1"/>
    <col min="12" max="12" width="9" style="1" hidden="1" customWidth="1"/>
    <col min="13" max="13" width="2.16666666666667" style="1" customWidth="1"/>
    <col min="14" max="14" width="8.08333333333333" style="1" customWidth="1"/>
    <col min="15" max="15" width="1.41666666666667" style="1" customWidth="1"/>
    <col min="16" max="16" width="1.91666666666667" style="1" customWidth="1"/>
    <col min="17" max="17" width="9" style="1"/>
    <col min="18" max="18" width="7.5" style="1" customWidth="1"/>
    <col min="19" max="19" width="9" style="1" hidden="1" customWidth="1"/>
    <col min="20" max="20" width="5.08333333333333" style="1" customWidth="1"/>
    <col min="21" max="32" width="9" style="1"/>
    <col min="33" max="16384" width="8.91666666666667" style="1"/>
  </cols>
  <sheetData>
    <row r="1" ht="42" customHeight="1" spans="1:20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8.9" customHeight="1" spans="1:20">
      <c r="A3" s="5" t="s">
        <v>219</v>
      </c>
      <c r="B3" s="5"/>
      <c r="C3" s="5"/>
      <c r="D3" s="5"/>
      <c r="E3" s="5"/>
      <c r="F3" s="5"/>
      <c r="G3" s="5"/>
      <c r="H3" s="6" t="s">
        <v>268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" customHeight="1" spans="1:20">
      <c r="A4" s="5" t="s">
        <v>221</v>
      </c>
      <c r="B4" s="5"/>
      <c r="C4" s="5"/>
      <c r="D4" s="5"/>
      <c r="E4" s="5"/>
      <c r="F4" s="5"/>
      <c r="G4" s="5"/>
      <c r="H4" s="6" t="s">
        <v>222</v>
      </c>
      <c r="I4" s="5"/>
      <c r="J4" s="5" t="s">
        <v>223</v>
      </c>
      <c r="K4" s="5"/>
      <c r="L4" s="5"/>
      <c r="M4" s="5"/>
      <c r="N4" s="5" t="s">
        <v>222</v>
      </c>
      <c r="O4" s="5"/>
      <c r="P4" s="5"/>
      <c r="Q4" s="5"/>
      <c r="R4" s="5"/>
      <c r="S4" s="5"/>
      <c r="T4" s="5"/>
    </row>
    <row r="5" ht="18.9" customHeight="1" spans="1:20">
      <c r="A5" s="7" t="s">
        <v>224</v>
      </c>
      <c r="B5" s="7" t="s">
        <v>225</v>
      </c>
      <c r="C5" s="7"/>
      <c r="D5" s="7"/>
      <c r="E5" s="7"/>
      <c r="F5" s="7"/>
      <c r="G5" s="7"/>
      <c r="H5" s="7" t="s">
        <v>226</v>
      </c>
      <c r="I5" s="7"/>
      <c r="J5" s="7" t="s">
        <v>227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" customHeight="1" spans="1:20">
      <c r="A6" s="7"/>
      <c r="B6" s="7" t="s">
        <v>228</v>
      </c>
      <c r="C6" s="7"/>
      <c r="D6" s="7"/>
      <c r="E6" s="7"/>
      <c r="F6" s="7"/>
      <c r="G6" s="7"/>
      <c r="H6" s="7"/>
      <c r="I6" s="7"/>
      <c r="J6" s="7" t="s">
        <v>229</v>
      </c>
      <c r="K6" s="7"/>
      <c r="L6" s="7"/>
      <c r="M6" s="7"/>
      <c r="N6" s="7" t="s">
        <v>230</v>
      </c>
      <c r="O6" s="7"/>
      <c r="P6" s="7"/>
      <c r="Q6" s="7"/>
      <c r="R6" s="7"/>
      <c r="S6" s="7"/>
      <c r="T6" s="7"/>
    </row>
    <row r="7" ht="30.9" customHeight="1" spans="1:20">
      <c r="A7" s="7"/>
      <c r="B7" s="7" t="s">
        <v>231</v>
      </c>
      <c r="C7" s="7"/>
      <c r="D7" s="7"/>
      <c r="E7" s="7"/>
      <c r="F7" s="7"/>
      <c r="G7" s="7"/>
      <c r="H7" s="7" t="s">
        <v>232</v>
      </c>
      <c r="I7" s="7"/>
      <c r="J7" s="7" t="s">
        <v>233</v>
      </c>
      <c r="K7" s="7"/>
      <c r="L7" s="7"/>
      <c r="M7" s="7"/>
      <c r="N7" s="7">
        <v>315.8</v>
      </c>
      <c r="O7" s="7"/>
      <c r="P7" s="7"/>
      <c r="Q7" s="7" t="s">
        <v>17</v>
      </c>
      <c r="R7" s="7"/>
      <c r="S7" s="7"/>
      <c r="T7" s="7"/>
    </row>
    <row r="8" ht="18.9" customHeight="1" spans="1:20">
      <c r="A8" s="7"/>
      <c r="B8" s="7" t="s">
        <v>234</v>
      </c>
      <c r="C8" s="7"/>
      <c r="D8" s="7"/>
      <c r="E8" s="7"/>
      <c r="F8" s="7"/>
      <c r="G8" s="7"/>
      <c r="H8" s="7" t="s">
        <v>145</v>
      </c>
      <c r="I8" s="7">
        <v>315.8</v>
      </c>
      <c r="J8" s="7" t="s">
        <v>235</v>
      </c>
      <c r="K8" s="7"/>
      <c r="L8" s="7"/>
      <c r="M8" s="7"/>
      <c r="N8" s="7"/>
      <c r="O8" s="7"/>
      <c r="P8" s="7"/>
      <c r="Q8" s="7" t="s">
        <v>236</v>
      </c>
      <c r="R8" s="7"/>
      <c r="S8" s="7"/>
      <c r="T8" s="7"/>
    </row>
    <row r="9" ht="18.9" customHeight="1" spans="1:20">
      <c r="A9" s="7"/>
      <c r="B9" s="7" t="s">
        <v>237</v>
      </c>
      <c r="C9" s="7"/>
      <c r="D9" s="7"/>
      <c r="E9" s="7"/>
      <c r="F9" s="7"/>
      <c r="G9" s="7"/>
      <c r="H9" s="7" t="s">
        <v>269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" customHeight="1" spans="1:20">
      <c r="A10" s="7"/>
      <c r="B10" s="7" t="s">
        <v>239</v>
      </c>
      <c r="C10" s="7"/>
      <c r="D10" s="7"/>
      <c r="E10" s="7"/>
      <c r="F10" s="7"/>
      <c r="G10" s="7"/>
      <c r="H10" s="7" t="s">
        <v>270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" customHeight="1" spans="1:20">
      <c r="A11" s="7" t="s">
        <v>240</v>
      </c>
      <c r="B11" s="7" t="s">
        <v>241</v>
      </c>
      <c r="C11" s="7"/>
      <c r="D11" s="7"/>
      <c r="E11" s="7"/>
      <c r="F11" s="7"/>
      <c r="G11" s="7"/>
      <c r="H11" s="7" t="s">
        <v>242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" customHeight="1" spans="1:20">
      <c r="A12" s="7"/>
      <c r="B12" s="7" t="s">
        <v>243</v>
      </c>
      <c r="C12" s="7"/>
      <c r="D12" s="7" t="s">
        <v>244</v>
      </c>
      <c r="E12" s="7"/>
      <c r="F12" s="7" t="s">
        <v>245</v>
      </c>
      <c r="G12" s="7"/>
      <c r="H12" s="7" t="s">
        <v>246</v>
      </c>
      <c r="I12" s="7"/>
      <c r="J12" s="7"/>
      <c r="K12" s="7"/>
      <c r="L12" s="7"/>
      <c r="M12" s="7"/>
      <c r="N12" s="7"/>
      <c r="O12" s="7"/>
      <c r="P12" s="7" t="s">
        <v>247</v>
      </c>
      <c r="Q12" s="7"/>
      <c r="R12" s="7"/>
      <c r="S12" s="7"/>
      <c r="T12" s="7"/>
    </row>
    <row r="13" ht="18.9" customHeight="1" spans="1:20">
      <c r="A13" s="7"/>
      <c r="B13" s="7"/>
      <c r="C13" s="7"/>
      <c r="D13" s="7" t="s">
        <v>248</v>
      </c>
      <c r="E13" s="7"/>
      <c r="F13" s="7" t="s">
        <v>249</v>
      </c>
      <c r="G13" s="7"/>
      <c r="H13" s="7" t="s">
        <v>271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8.9" customHeight="1" spans="1:20">
      <c r="A14" s="7"/>
      <c r="B14" s="7"/>
      <c r="C14" s="7"/>
      <c r="D14" s="7"/>
      <c r="E14" s="7"/>
      <c r="F14" s="7" t="s">
        <v>251</v>
      </c>
      <c r="G14" s="7"/>
      <c r="H14" s="7" t="s">
        <v>272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8.9" customHeight="1" spans="1:20">
      <c r="A15" s="7"/>
      <c r="B15" s="7"/>
      <c r="C15" s="7"/>
      <c r="D15" s="7"/>
      <c r="E15" s="7"/>
      <c r="F15" s="7" t="s">
        <v>253</v>
      </c>
      <c r="G15" s="7"/>
      <c r="H15" s="7" t="s">
        <v>273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8.9" customHeight="1" spans="1:20">
      <c r="A16" s="7"/>
      <c r="B16" s="7"/>
      <c r="C16" s="7"/>
      <c r="D16" s="7"/>
      <c r="E16" s="7"/>
      <c r="F16" s="7" t="s">
        <v>255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" customHeight="1" spans="1:20">
      <c r="A17" s="7"/>
      <c r="B17" s="7"/>
      <c r="C17" s="7"/>
      <c r="D17" s="7" t="s">
        <v>257</v>
      </c>
      <c r="E17" s="7"/>
      <c r="F17" s="7" t="s">
        <v>258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" customHeight="1" spans="1:20">
      <c r="A18" s="7"/>
      <c r="B18" s="7"/>
      <c r="C18" s="7"/>
      <c r="D18" s="7"/>
      <c r="E18" s="7"/>
      <c r="F18" s="7" t="s">
        <v>260</v>
      </c>
      <c r="G18" s="7"/>
      <c r="H18" s="7" t="s">
        <v>274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8.9" customHeight="1" spans="1:20">
      <c r="A19" s="7"/>
      <c r="B19" s="7"/>
      <c r="C19" s="7"/>
      <c r="D19" s="7"/>
      <c r="E19" s="7"/>
      <c r="F19" s="7" t="s">
        <v>262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18.9" customHeight="1" spans="1:20">
      <c r="A20" s="7"/>
      <c r="B20" s="7"/>
      <c r="C20" s="7"/>
      <c r="D20" s="7"/>
      <c r="E20" s="7"/>
      <c r="F20" s="7" t="s">
        <v>263</v>
      </c>
      <c r="G20" s="7"/>
      <c r="H20" s="7" t="s">
        <v>275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8.9" customHeight="1" spans="1:20">
      <c r="A21" s="7"/>
      <c r="B21" s="7"/>
      <c r="C21" s="7"/>
      <c r="D21" s="7" t="s">
        <v>265</v>
      </c>
      <c r="E21" s="7"/>
      <c r="F21" s="7" t="s">
        <v>266</v>
      </c>
      <c r="G21" s="7"/>
      <c r="H21" s="7" t="s">
        <v>267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A1" sqref="A1:T21"/>
    </sheetView>
  </sheetViews>
  <sheetFormatPr defaultColWidth="8.91666666666667" defaultRowHeight="14.25"/>
  <cols>
    <col min="1" max="1" width="9.41666666666667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9166666666667" style="1" customWidth="1"/>
    <col min="8" max="8" width="11.1666666666667" style="1" customWidth="1"/>
    <col min="9" max="9" width="7.16666666666667" style="1" customWidth="1"/>
    <col min="10" max="10" width="8.16666666666667" style="1" customWidth="1"/>
    <col min="11" max="11" width="1.16666666666667" style="1" hidden="1" customWidth="1"/>
    <col min="12" max="12" width="9" style="1" hidden="1" customWidth="1"/>
    <col min="13" max="13" width="2.16666666666667" style="1" customWidth="1"/>
    <col min="14" max="14" width="8.08333333333333" style="1" customWidth="1"/>
    <col min="15" max="15" width="1.41666666666667" style="1" customWidth="1"/>
    <col min="16" max="16" width="1.91666666666667" style="1" customWidth="1"/>
    <col min="17" max="17" width="8.91666666666667" style="1"/>
    <col min="18" max="18" width="7.5" style="1" customWidth="1"/>
    <col min="19" max="19" width="9" style="1" hidden="1" customWidth="1"/>
    <col min="20" max="20" width="5.08333333333333" style="1" customWidth="1"/>
    <col min="21" max="16384" width="8.91666666666667" style="1"/>
  </cols>
  <sheetData>
    <row r="1" ht="42" customHeight="1" spans="1:20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8.9" customHeight="1" spans="1:20">
      <c r="A3" s="5" t="s">
        <v>219</v>
      </c>
      <c r="B3" s="5"/>
      <c r="C3" s="5"/>
      <c r="D3" s="5"/>
      <c r="E3" s="5"/>
      <c r="F3" s="5"/>
      <c r="G3" s="5"/>
      <c r="H3" s="6" t="s">
        <v>276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" customHeight="1" spans="1:20">
      <c r="A4" s="5" t="s">
        <v>221</v>
      </c>
      <c r="B4" s="5"/>
      <c r="C4" s="5"/>
      <c r="D4" s="5"/>
      <c r="E4" s="5"/>
      <c r="F4" s="5"/>
      <c r="G4" s="5"/>
      <c r="H4" s="6" t="s">
        <v>222</v>
      </c>
      <c r="I4" s="5"/>
      <c r="J4" s="5" t="s">
        <v>223</v>
      </c>
      <c r="K4" s="5"/>
      <c r="L4" s="5"/>
      <c r="M4" s="5"/>
      <c r="N4" s="5" t="s">
        <v>222</v>
      </c>
      <c r="O4" s="5"/>
      <c r="P4" s="5"/>
      <c r="Q4" s="5"/>
      <c r="R4" s="5"/>
      <c r="S4" s="5"/>
      <c r="T4" s="5"/>
    </row>
    <row r="5" ht="18.9" customHeight="1" spans="1:20">
      <c r="A5" s="7" t="s">
        <v>224</v>
      </c>
      <c r="B5" s="7" t="s">
        <v>225</v>
      </c>
      <c r="C5" s="7"/>
      <c r="D5" s="7"/>
      <c r="E5" s="7"/>
      <c r="F5" s="7"/>
      <c r="G5" s="7"/>
      <c r="H5" s="7" t="s">
        <v>226</v>
      </c>
      <c r="I5" s="7"/>
      <c r="J5" s="7" t="s">
        <v>227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" customHeight="1" spans="1:20">
      <c r="A6" s="7"/>
      <c r="B6" s="7" t="s">
        <v>228</v>
      </c>
      <c r="C6" s="7"/>
      <c r="D6" s="7"/>
      <c r="E6" s="7"/>
      <c r="F6" s="7"/>
      <c r="G6" s="7"/>
      <c r="H6" s="7" t="s">
        <v>277</v>
      </c>
      <c r="I6" s="7"/>
      <c r="J6" s="7" t="s">
        <v>229</v>
      </c>
      <c r="K6" s="7"/>
      <c r="L6" s="7"/>
      <c r="M6" s="7"/>
      <c r="N6" s="7" t="s">
        <v>230</v>
      </c>
      <c r="O6" s="7"/>
      <c r="P6" s="7"/>
      <c r="Q6" s="7"/>
      <c r="R6" s="7"/>
      <c r="S6" s="7"/>
      <c r="T6" s="7"/>
    </row>
    <row r="7" ht="30.9" customHeight="1" spans="1:20">
      <c r="A7" s="7"/>
      <c r="B7" s="7" t="s">
        <v>231</v>
      </c>
      <c r="C7" s="7"/>
      <c r="D7" s="7"/>
      <c r="E7" s="7"/>
      <c r="F7" s="7"/>
      <c r="G7" s="7"/>
      <c r="H7" s="7" t="s">
        <v>232</v>
      </c>
      <c r="I7" s="7"/>
      <c r="J7" s="7" t="s">
        <v>233</v>
      </c>
      <c r="K7" s="7"/>
      <c r="L7" s="7"/>
      <c r="M7" s="7"/>
      <c r="N7" s="7">
        <v>200</v>
      </c>
      <c r="O7" s="7"/>
      <c r="P7" s="7"/>
      <c r="Q7" s="7" t="s">
        <v>17</v>
      </c>
      <c r="R7" s="7"/>
      <c r="S7" s="7"/>
      <c r="T7" s="7"/>
    </row>
    <row r="8" ht="18.9" customHeight="1" spans="1:20">
      <c r="A8" s="7"/>
      <c r="B8" s="7" t="s">
        <v>234</v>
      </c>
      <c r="C8" s="7"/>
      <c r="D8" s="7"/>
      <c r="E8" s="7"/>
      <c r="F8" s="7"/>
      <c r="G8" s="7"/>
      <c r="H8" s="7" t="s">
        <v>145</v>
      </c>
      <c r="I8" s="7">
        <v>200</v>
      </c>
      <c r="J8" s="7" t="s">
        <v>235</v>
      </c>
      <c r="K8" s="7"/>
      <c r="L8" s="7"/>
      <c r="M8" s="7"/>
      <c r="N8" s="7"/>
      <c r="O8" s="7"/>
      <c r="P8" s="7"/>
      <c r="Q8" s="7" t="s">
        <v>236</v>
      </c>
      <c r="R8" s="7"/>
      <c r="S8" s="7"/>
      <c r="T8" s="7"/>
    </row>
    <row r="9" ht="18.9" customHeight="1" spans="1:20">
      <c r="A9" s="7"/>
      <c r="B9" s="7" t="s">
        <v>237</v>
      </c>
      <c r="C9" s="7"/>
      <c r="D9" s="7"/>
      <c r="E9" s="7"/>
      <c r="F9" s="7"/>
      <c r="G9" s="7"/>
      <c r="H9" s="7" t="s">
        <v>278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" customHeight="1" spans="1:20">
      <c r="A10" s="7"/>
      <c r="B10" s="12" t="s">
        <v>239</v>
      </c>
      <c r="C10" s="12"/>
      <c r="D10" s="12"/>
      <c r="E10" s="12"/>
      <c r="F10" s="12"/>
      <c r="G10" s="12"/>
      <c r="H10" s="12" t="s">
        <v>279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ht="18.9" customHeight="1" spans="1:20">
      <c r="A11" s="7" t="s">
        <v>240</v>
      </c>
      <c r="B11" s="12" t="s">
        <v>241</v>
      </c>
      <c r="C11" s="12"/>
      <c r="D11" s="12"/>
      <c r="E11" s="12"/>
      <c r="F11" s="12"/>
      <c r="G11" s="12"/>
      <c r="H11" s="12" t="s">
        <v>242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ht="18.9" customHeight="1" spans="1:20">
      <c r="A12" s="7"/>
      <c r="B12" s="12" t="s">
        <v>243</v>
      </c>
      <c r="C12" s="12"/>
      <c r="D12" s="12" t="s">
        <v>244</v>
      </c>
      <c r="E12" s="12"/>
      <c r="F12" s="12" t="s">
        <v>245</v>
      </c>
      <c r="G12" s="12"/>
      <c r="H12" s="12" t="s">
        <v>246</v>
      </c>
      <c r="I12" s="12"/>
      <c r="J12" s="12"/>
      <c r="K12" s="12"/>
      <c r="L12" s="12"/>
      <c r="M12" s="12"/>
      <c r="N12" s="12"/>
      <c r="O12" s="12"/>
      <c r="P12" s="12" t="s">
        <v>247</v>
      </c>
      <c r="Q12" s="12"/>
      <c r="R12" s="12"/>
      <c r="S12" s="12"/>
      <c r="T12" s="12"/>
    </row>
    <row r="13" ht="18.9" customHeight="1" spans="1:20">
      <c r="A13" s="7"/>
      <c r="B13" s="12"/>
      <c r="C13" s="12"/>
      <c r="D13" s="12" t="s">
        <v>248</v>
      </c>
      <c r="E13" s="12"/>
      <c r="F13" s="12" t="s">
        <v>249</v>
      </c>
      <c r="G13" s="12"/>
      <c r="H13" s="12" t="s">
        <v>280</v>
      </c>
      <c r="I13" s="12"/>
      <c r="J13" s="12"/>
      <c r="K13" s="12"/>
      <c r="L13" s="12"/>
      <c r="M13" s="12"/>
      <c r="N13" s="12"/>
      <c r="O13" s="12"/>
      <c r="P13" s="12">
        <v>10</v>
      </c>
      <c r="Q13" s="12"/>
      <c r="R13" s="12"/>
      <c r="S13" s="12"/>
      <c r="T13" s="12"/>
    </row>
    <row r="14" ht="18.9" customHeight="1" spans="1:20">
      <c r="A14" s="7"/>
      <c r="B14" s="12"/>
      <c r="C14" s="12"/>
      <c r="D14" s="12"/>
      <c r="E14" s="12"/>
      <c r="F14" s="12" t="s">
        <v>251</v>
      </c>
      <c r="G14" s="12"/>
      <c r="H14" s="12" t="s">
        <v>281</v>
      </c>
      <c r="I14" s="12"/>
      <c r="J14" s="12"/>
      <c r="K14" s="12"/>
      <c r="L14" s="12"/>
      <c r="M14" s="12"/>
      <c r="N14" s="12"/>
      <c r="O14" s="12"/>
      <c r="P14" s="12">
        <v>10</v>
      </c>
      <c r="Q14" s="12"/>
      <c r="R14" s="12"/>
      <c r="S14" s="12"/>
      <c r="T14" s="12"/>
    </row>
    <row r="15" ht="18.9" customHeight="1" spans="1:20">
      <c r="A15" s="7"/>
      <c r="B15" s="12"/>
      <c r="C15" s="12"/>
      <c r="D15" s="12"/>
      <c r="E15" s="12"/>
      <c r="F15" s="12" t="s">
        <v>253</v>
      </c>
      <c r="G15" s="12"/>
      <c r="H15" s="12" t="s">
        <v>273</v>
      </c>
      <c r="I15" s="12"/>
      <c r="J15" s="12"/>
      <c r="K15" s="12"/>
      <c r="L15" s="12"/>
      <c r="M15" s="12"/>
      <c r="N15" s="12"/>
      <c r="O15" s="12"/>
      <c r="P15" s="12">
        <v>10</v>
      </c>
      <c r="Q15" s="12"/>
      <c r="R15" s="12"/>
      <c r="S15" s="12"/>
      <c r="T15" s="12"/>
    </row>
    <row r="16" ht="18.9" customHeight="1" spans="1:20">
      <c r="A16" s="7"/>
      <c r="B16" s="12"/>
      <c r="C16" s="12"/>
      <c r="D16" s="12"/>
      <c r="E16" s="12"/>
      <c r="F16" s="12" t="s">
        <v>255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ht="18.9" customHeight="1" spans="1:20">
      <c r="A17" s="7"/>
      <c r="B17" s="12"/>
      <c r="C17" s="12"/>
      <c r="D17" s="12" t="s">
        <v>257</v>
      </c>
      <c r="E17" s="12"/>
      <c r="F17" s="12" t="s">
        <v>258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24.75" customHeight="1" spans="1:20">
      <c r="A18" s="7"/>
      <c r="B18" s="12"/>
      <c r="C18" s="12"/>
      <c r="D18" s="12"/>
      <c r="E18" s="12"/>
      <c r="F18" s="12" t="s">
        <v>260</v>
      </c>
      <c r="G18" s="12"/>
      <c r="H18" s="12" t="s">
        <v>282</v>
      </c>
      <c r="I18" s="12"/>
      <c r="J18" s="12"/>
      <c r="K18" s="12"/>
      <c r="L18" s="12"/>
      <c r="M18" s="12"/>
      <c r="N18" s="12"/>
      <c r="O18" s="12"/>
      <c r="P18" s="12">
        <v>10</v>
      </c>
      <c r="Q18" s="12"/>
      <c r="R18" s="12"/>
      <c r="S18" s="12"/>
      <c r="T18" s="12"/>
    </row>
    <row r="19" ht="18.9" customHeight="1" spans="1:20">
      <c r="A19" s="7"/>
      <c r="B19" s="12"/>
      <c r="C19" s="12"/>
      <c r="D19" s="12"/>
      <c r="E19" s="12"/>
      <c r="F19" s="12" t="s">
        <v>262</v>
      </c>
      <c r="G19" s="12"/>
      <c r="H19" s="12"/>
      <c r="I19" s="12"/>
      <c r="J19" s="12"/>
      <c r="K19" s="12"/>
      <c r="L19" s="12"/>
      <c r="M19" s="12"/>
      <c r="N19" s="12"/>
      <c r="O19" s="12"/>
      <c r="P19" s="12">
        <v>10</v>
      </c>
      <c r="Q19" s="12"/>
      <c r="R19" s="12"/>
      <c r="S19" s="12"/>
      <c r="T19" s="12"/>
    </row>
    <row r="20" ht="18.9" customHeight="1" spans="1:20">
      <c r="A20" s="7"/>
      <c r="B20" s="12"/>
      <c r="C20" s="12"/>
      <c r="D20" s="12"/>
      <c r="E20" s="12"/>
      <c r="F20" s="12" t="s">
        <v>263</v>
      </c>
      <c r="G20" s="12"/>
      <c r="H20" s="12" t="s">
        <v>283</v>
      </c>
      <c r="I20" s="12"/>
      <c r="J20" s="12"/>
      <c r="K20" s="12"/>
      <c r="L20" s="12"/>
      <c r="M20" s="12"/>
      <c r="N20" s="12"/>
      <c r="O20" s="12"/>
      <c r="P20" s="12">
        <v>10</v>
      </c>
      <c r="Q20" s="12"/>
      <c r="R20" s="12"/>
      <c r="S20" s="12"/>
      <c r="T20" s="12"/>
    </row>
    <row r="21" ht="18.9" customHeight="1" spans="1:20">
      <c r="A21" s="7"/>
      <c r="B21" s="12"/>
      <c r="C21" s="12"/>
      <c r="D21" s="12" t="s">
        <v>265</v>
      </c>
      <c r="E21" s="12"/>
      <c r="F21" s="12" t="s">
        <v>266</v>
      </c>
      <c r="G21" s="12"/>
      <c r="H21" s="12" t="s">
        <v>267</v>
      </c>
      <c r="I21" s="12"/>
      <c r="J21" s="12"/>
      <c r="K21" s="12"/>
      <c r="L21" s="12"/>
      <c r="M21" s="12"/>
      <c r="N21" s="12"/>
      <c r="O21" s="12"/>
      <c r="P21" s="12">
        <v>10</v>
      </c>
      <c r="Q21" s="12"/>
      <c r="R21" s="12"/>
      <c r="S21" s="12"/>
      <c r="T21" s="12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D13:E16"/>
    <mergeCell ref="B12:C2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A1" sqref="A1:T22"/>
    </sheetView>
  </sheetViews>
  <sheetFormatPr defaultColWidth="8.91666666666667" defaultRowHeight="14.25"/>
  <cols>
    <col min="1" max="1" width="9.41666666666667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9166666666667" style="1" customWidth="1"/>
    <col min="8" max="8" width="11.1666666666667" style="1" customWidth="1"/>
    <col min="9" max="9" width="7.16666666666667" style="1" customWidth="1"/>
    <col min="10" max="10" width="8.16666666666667" style="1" customWidth="1"/>
    <col min="11" max="11" width="1.16666666666667" style="1" hidden="1" customWidth="1"/>
    <col min="12" max="12" width="9" style="1" hidden="1" customWidth="1"/>
    <col min="13" max="13" width="2.16666666666667" style="1" customWidth="1"/>
    <col min="14" max="14" width="8.08333333333333" style="1" customWidth="1"/>
    <col min="15" max="15" width="1.41666666666667" style="1" customWidth="1"/>
    <col min="16" max="16" width="1.91666666666667" style="1" customWidth="1"/>
    <col min="17" max="17" width="8.91666666666667" style="1"/>
    <col min="18" max="18" width="7.5" style="1" customWidth="1"/>
    <col min="19" max="19" width="9" style="1" hidden="1" customWidth="1"/>
    <col min="20" max="20" width="5.08333333333333" style="1" customWidth="1"/>
    <col min="21" max="16384" width="8.91666666666667" style="1"/>
  </cols>
  <sheetData>
    <row r="1" ht="42" customHeight="1" spans="1:20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8.9" customHeight="1" spans="1:20">
      <c r="A3" s="5" t="s">
        <v>219</v>
      </c>
      <c r="B3" s="5"/>
      <c r="C3" s="5"/>
      <c r="D3" s="5"/>
      <c r="E3" s="5"/>
      <c r="F3" s="5"/>
      <c r="G3" s="5"/>
      <c r="H3" s="6" t="s">
        <v>284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" customHeight="1" spans="1:20">
      <c r="A4" s="5" t="s">
        <v>221</v>
      </c>
      <c r="B4" s="5"/>
      <c r="C4" s="5"/>
      <c r="D4" s="5"/>
      <c r="E4" s="5"/>
      <c r="F4" s="5"/>
      <c r="G4" s="5"/>
      <c r="H4" s="6" t="s">
        <v>222</v>
      </c>
      <c r="I4" s="5"/>
      <c r="J4" s="5" t="s">
        <v>223</v>
      </c>
      <c r="K4" s="5"/>
      <c r="L4" s="5"/>
      <c r="M4" s="5"/>
      <c r="N4" s="5" t="s">
        <v>222</v>
      </c>
      <c r="O4" s="5"/>
      <c r="P4" s="5"/>
      <c r="Q4" s="5"/>
      <c r="R4" s="5"/>
      <c r="S4" s="5"/>
      <c r="T4" s="5"/>
    </row>
    <row r="5" ht="18.9" customHeight="1" spans="1:20">
      <c r="A5" s="7" t="s">
        <v>224</v>
      </c>
      <c r="B5" s="7" t="s">
        <v>225</v>
      </c>
      <c r="C5" s="7"/>
      <c r="D5" s="7"/>
      <c r="E5" s="7"/>
      <c r="F5" s="7"/>
      <c r="G5" s="7"/>
      <c r="H5" s="7" t="s">
        <v>285</v>
      </c>
      <c r="I5" s="7"/>
      <c r="J5" s="7" t="s">
        <v>227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" customHeight="1" spans="1:20">
      <c r="A6" s="7"/>
      <c r="B6" s="7" t="s">
        <v>228</v>
      </c>
      <c r="C6" s="7"/>
      <c r="D6" s="7"/>
      <c r="E6" s="7"/>
      <c r="F6" s="7"/>
      <c r="G6" s="7"/>
      <c r="H6" s="7"/>
      <c r="I6" s="7"/>
      <c r="J6" s="7" t="s">
        <v>229</v>
      </c>
      <c r="K6" s="7"/>
      <c r="L6" s="7"/>
      <c r="M6" s="7"/>
      <c r="N6" s="7" t="s">
        <v>230</v>
      </c>
      <c r="O6" s="7"/>
      <c r="P6" s="7"/>
      <c r="Q6" s="7"/>
      <c r="R6" s="7"/>
      <c r="S6" s="7"/>
      <c r="T6" s="7"/>
    </row>
    <row r="7" ht="30.9" customHeight="1" spans="1:20">
      <c r="A7" s="7"/>
      <c r="B7" s="7" t="s">
        <v>231</v>
      </c>
      <c r="C7" s="7"/>
      <c r="D7" s="7"/>
      <c r="E7" s="7"/>
      <c r="F7" s="7"/>
      <c r="G7" s="7"/>
      <c r="H7" s="7" t="s">
        <v>232</v>
      </c>
      <c r="I7" s="7">
        <v>111.92</v>
      </c>
      <c r="J7" s="7" t="s">
        <v>233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8.9" customHeight="1" spans="1:20">
      <c r="A8" s="7"/>
      <c r="B8" s="7" t="s">
        <v>234</v>
      </c>
      <c r="C8" s="7"/>
      <c r="D8" s="7"/>
      <c r="E8" s="7"/>
      <c r="F8" s="7"/>
      <c r="G8" s="7"/>
      <c r="H8" s="7" t="s">
        <v>145</v>
      </c>
      <c r="I8" s="7">
        <v>111.92</v>
      </c>
      <c r="J8" s="7" t="s">
        <v>235</v>
      </c>
      <c r="K8" s="7"/>
      <c r="L8" s="7"/>
      <c r="M8" s="7"/>
      <c r="N8" s="7"/>
      <c r="O8" s="7"/>
      <c r="P8" s="7"/>
      <c r="Q8" s="7" t="s">
        <v>236</v>
      </c>
      <c r="R8" s="7"/>
      <c r="S8" s="7"/>
      <c r="T8" s="7"/>
    </row>
    <row r="9" ht="18.9" customHeight="1" spans="1:20">
      <c r="A9" s="7"/>
      <c r="B9" s="7" t="s">
        <v>237</v>
      </c>
      <c r="C9" s="7"/>
      <c r="D9" s="7"/>
      <c r="E9" s="7"/>
      <c r="F9" s="7"/>
      <c r="G9" s="7"/>
      <c r="H9" s="7" t="s">
        <v>286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" customHeight="1" spans="1:20">
      <c r="A10" s="7"/>
      <c r="B10" s="7" t="s">
        <v>239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" customHeight="1" spans="1:20">
      <c r="A11" s="7" t="s">
        <v>240</v>
      </c>
      <c r="B11" s="7" t="s">
        <v>241</v>
      </c>
      <c r="C11" s="7"/>
      <c r="D11" s="7"/>
      <c r="E11" s="7"/>
      <c r="F11" s="7"/>
      <c r="G11" s="7"/>
      <c r="H11" s="7" t="s">
        <v>287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" customHeight="1" spans="1:20">
      <c r="A12" s="7"/>
      <c r="B12" s="7" t="s">
        <v>243</v>
      </c>
      <c r="C12" s="7"/>
      <c r="D12" s="7" t="s">
        <v>244</v>
      </c>
      <c r="E12" s="7"/>
      <c r="F12" s="7" t="s">
        <v>245</v>
      </c>
      <c r="G12" s="7"/>
      <c r="H12" s="7" t="s">
        <v>246</v>
      </c>
      <c r="I12" s="7"/>
      <c r="J12" s="7"/>
      <c r="K12" s="7"/>
      <c r="L12" s="7"/>
      <c r="M12" s="7"/>
      <c r="N12" s="7"/>
      <c r="O12" s="7"/>
      <c r="P12" s="7" t="s">
        <v>247</v>
      </c>
      <c r="Q12" s="7"/>
      <c r="R12" s="7"/>
      <c r="S12" s="7"/>
      <c r="T12" s="7"/>
    </row>
    <row r="13" ht="18.9" customHeight="1" spans="1:20">
      <c r="A13" s="7"/>
      <c r="B13" s="7"/>
      <c r="C13" s="7"/>
      <c r="D13" s="7" t="s">
        <v>248</v>
      </c>
      <c r="E13" s="7"/>
      <c r="F13" s="7" t="s">
        <v>249</v>
      </c>
      <c r="G13" s="7"/>
      <c r="H13" s="7" t="s">
        <v>288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8.9" customHeight="1" spans="1:20">
      <c r="A14" s="7"/>
      <c r="B14" s="7"/>
      <c r="C14" s="7"/>
      <c r="D14" s="7"/>
      <c r="E14" s="7"/>
      <c r="F14" s="7" t="s">
        <v>251</v>
      </c>
      <c r="G14" s="7"/>
      <c r="H14" s="7" t="s">
        <v>289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8.9" customHeight="1" spans="1:20">
      <c r="A15" s="7"/>
      <c r="B15" s="7"/>
      <c r="C15" s="7"/>
      <c r="D15" s="7"/>
      <c r="E15" s="7"/>
      <c r="F15" s="7" t="s">
        <v>253</v>
      </c>
      <c r="G15" s="7"/>
      <c r="H15" s="7" t="s">
        <v>290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8.9" customHeight="1" spans="1:20">
      <c r="A16" s="7"/>
      <c r="B16" s="7"/>
      <c r="C16" s="7"/>
      <c r="D16" s="7"/>
      <c r="E16" s="7"/>
      <c r="F16" s="7" t="s">
        <v>255</v>
      </c>
      <c r="G16" s="7"/>
      <c r="H16" s="7" t="s">
        <v>291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" customHeight="1" spans="1:20">
      <c r="A17" s="7"/>
      <c r="B17" s="7"/>
      <c r="C17" s="7"/>
      <c r="D17" s="7" t="s">
        <v>257</v>
      </c>
      <c r="E17" s="7"/>
      <c r="F17" s="7" t="s">
        <v>258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" customHeight="1" spans="1:20">
      <c r="A18" s="7"/>
      <c r="B18" s="7"/>
      <c r="C18" s="7"/>
      <c r="D18" s="7"/>
      <c r="E18" s="7"/>
      <c r="F18" s="7" t="s">
        <v>260</v>
      </c>
      <c r="G18" s="7"/>
      <c r="H18" s="7" t="s">
        <v>292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8.9" customHeight="1" spans="1:20">
      <c r="A19" s="7"/>
      <c r="B19" s="7"/>
      <c r="C19" s="7"/>
      <c r="D19" s="7"/>
      <c r="E19" s="7"/>
      <c r="F19" s="7" t="s">
        <v>262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18.9" customHeight="1" spans="1:20">
      <c r="A20" s="7"/>
      <c r="B20" s="7"/>
      <c r="C20" s="7"/>
      <c r="D20" s="7"/>
      <c r="E20" s="7"/>
      <c r="F20" s="7" t="s">
        <v>263</v>
      </c>
      <c r="G20" s="7"/>
      <c r="H20" s="7" t="s">
        <v>292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8.9" customHeight="1" spans="1:20">
      <c r="A21" s="7"/>
      <c r="B21" s="7"/>
      <c r="C21" s="7"/>
      <c r="D21" s="7" t="s">
        <v>265</v>
      </c>
      <c r="E21" s="7"/>
      <c r="F21" s="7" t="s">
        <v>266</v>
      </c>
      <c r="G21" s="7"/>
      <c r="H21" s="7" t="s">
        <v>267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workbookViewId="0">
      <selection activeCell="A1" sqref="A1:T21"/>
    </sheetView>
  </sheetViews>
  <sheetFormatPr defaultColWidth="8.91666666666667" defaultRowHeight="14.25"/>
  <cols>
    <col min="1" max="1" width="9.41666666666667" style="1" customWidth="1"/>
    <col min="2" max="2" width="6.58333333333333" style="1" customWidth="1"/>
    <col min="3" max="3" width="2.08333333333333" style="1" customWidth="1"/>
    <col min="4" max="4" width="9" style="1" customWidth="1"/>
    <col min="5" max="5" width="1" style="1" customWidth="1"/>
    <col min="6" max="6" width="6.58333333333333" style="1" customWidth="1"/>
    <col min="7" max="7" width="10.9166666666667" style="1" customWidth="1"/>
    <col min="8" max="8" width="11.1666666666667" style="1" customWidth="1"/>
    <col min="9" max="9" width="7.16666666666667" style="1" customWidth="1"/>
    <col min="10" max="10" width="8.16666666666667" style="1" customWidth="1"/>
    <col min="11" max="11" width="1.16666666666667" style="1" hidden="1" customWidth="1"/>
    <col min="12" max="12" width="9" style="1" hidden="1" customWidth="1"/>
    <col min="13" max="13" width="2.16666666666667" style="1" customWidth="1"/>
    <col min="14" max="14" width="8.08333333333333" style="1" customWidth="1"/>
    <col min="15" max="15" width="1.41666666666667" style="1" customWidth="1"/>
    <col min="16" max="16" width="1.91666666666667" style="1" customWidth="1"/>
    <col min="17" max="17" width="8.91666666666667" style="1"/>
    <col min="18" max="18" width="7.5" style="1" customWidth="1"/>
    <col min="19" max="19" width="9" style="1" hidden="1" customWidth="1"/>
    <col min="20" max="20" width="5.08333333333333" style="1" customWidth="1"/>
    <col min="21" max="16384" width="8.91666666666667" style="1"/>
  </cols>
  <sheetData>
    <row r="1" ht="42" customHeight="1" spans="1:20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8.9" customHeight="1" spans="1:20">
      <c r="A3" s="5" t="s">
        <v>219</v>
      </c>
      <c r="B3" s="5"/>
      <c r="C3" s="5"/>
      <c r="D3" s="5"/>
      <c r="E3" s="5"/>
      <c r="F3" s="5"/>
      <c r="G3" s="5"/>
      <c r="H3" s="6" t="s">
        <v>293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" customHeight="1" spans="1:20">
      <c r="A4" s="5" t="s">
        <v>221</v>
      </c>
      <c r="B4" s="5"/>
      <c r="C4" s="5"/>
      <c r="D4" s="5"/>
      <c r="E4" s="5"/>
      <c r="F4" s="5"/>
      <c r="G4" s="5"/>
      <c r="H4" s="6" t="s">
        <v>222</v>
      </c>
      <c r="I4" s="5"/>
      <c r="J4" s="5" t="s">
        <v>223</v>
      </c>
      <c r="K4" s="5"/>
      <c r="L4" s="5"/>
      <c r="M4" s="5"/>
      <c r="N4" s="5" t="s">
        <v>222</v>
      </c>
      <c r="O4" s="5"/>
      <c r="P4" s="5"/>
      <c r="Q4" s="5"/>
      <c r="R4" s="5"/>
      <c r="S4" s="5"/>
      <c r="T4" s="5"/>
    </row>
    <row r="5" ht="18.9" customHeight="1" spans="1:20">
      <c r="A5" s="7" t="s">
        <v>224</v>
      </c>
      <c r="B5" s="7" t="s">
        <v>225</v>
      </c>
      <c r="C5" s="7"/>
      <c r="D5" s="7"/>
      <c r="E5" s="7"/>
      <c r="F5" s="7"/>
      <c r="G5" s="7"/>
      <c r="H5" s="7" t="s">
        <v>285</v>
      </c>
      <c r="I5" s="7"/>
      <c r="J5" s="7" t="s">
        <v>227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8.9" customHeight="1" spans="1:20">
      <c r="A6" s="7"/>
      <c r="B6" s="7" t="s">
        <v>228</v>
      </c>
      <c r="C6" s="7"/>
      <c r="D6" s="7"/>
      <c r="E6" s="7"/>
      <c r="F6" s="7"/>
      <c r="G6" s="7"/>
      <c r="H6" s="7"/>
      <c r="I6" s="7"/>
      <c r="J6" s="7" t="s">
        <v>229</v>
      </c>
      <c r="K6" s="7"/>
      <c r="L6" s="7"/>
      <c r="M6" s="7"/>
      <c r="N6" s="7" t="s">
        <v>230</v>
      </c>
      <c r="O6" s="7"/>
      <c r="P6" s="7"/>
      <c r="Q6" s="7"/>
      <c r="R6" s="7"/>
      <c r="S6" s="7"/>
      <c r="T6" s="7"/>
    </row>
    <row r="7" ht="30.9" customHeight="1" spans="1:20">
      <c r="A7" s="7"/>
      <c r="B7" s="7" t="s">
        <v>231</v>
      </c>
      <c r="C7" s="7"/>
      <c r="D7" s="7"/>
      <c r="E7" s="7"/>
      <c r="F7" s="7"/>
      <c r="G7" s="7"/>
      <c r="H7" s="7" t="s">
        <v>232</v>
      </c>
      <c r="I7" s="7"/>
      <c r="J7" s="7" t="s">
        <v>233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8.9" customHeight="1" spans="1:20">
      <c r="A8" s="7"/>
      <c r="B8" s="7" t="s">
        <v>234</v>
      </c>
      <c r="C8" s="7"/>
      <c r="D8" s="7"/>
      <c r="E8" s="7"/>
      <c r="F8" s="7"/>
      <c r="G8" s="7"/>
      <c r="H8" s="7" t="s">
        <v>145</v>
      </c>
      <c r="I8" s="7">
        <v>109.607</v>
      </c>
      <c r="J8" s="7" t="s">
        <v>235</v>
      </c>
      <c r="K8" s="7"/>
      <c r="L8" s="7"/>
      <c r="M8" s="7"/>
      <c r="N8" s="7"/>
      <c r="O8" s="7"/>
      <c r="P8" s="7"/>
      <c r="Q8" s="7" t="s">
        <v>236</v>
      </c>
      <c r="R8" s="7"/>
      <c r="S8" s="7"/>
      <c r="T8" s="7"/>
    </row>
    <row r="9" ht="18.9" customHeight="1" spans="1:20">
      <c r="A9" s="7"/>
      <c r="B9" s="7" t="s">
        <v>237</v>
      </c>
      <c r="C9" s="7"/>
      <c r="D9" s="7"/>
      <c r="E9" s="7"/>
      <c r="F9" s="7"/>
      <c r="G9" s="7"/>
      <c r="H9" s="7" t="s">
        <v>294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" customHeight="1" spans="1:20">
      <c r="A10" s="7"/>
      <c r="B10" s="7" t="s">
        <v>239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" customHeight="1" spans="1:20">
      <c r="A11" s="7" t="s">
        <v>240</v>
      </c>
      <c r="B11" s="7" t="s">
        <v>241</v>
      </c>
      <c r="C11" s="7"/>
      <c r="D11" s="7"/>
      <c r="E11" s="7"/>
      <c r="F11" s="7"/>
      <c r="G11" s="7"/>
      <c r="H11" s="7" t="s">
        <v>242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" customHeight="1" spans="1:20">
      <c r="A12" s="7"/>
      <c r="B12" s="7" t="s">
        <v>243</v>
      </c>
      <c r="C12" s="7"/>
      <c r="D12" s="7" t="s">
        <v>244</v>
      </c>
      <c r="E12" s="7"/>
      <c r="F12" s="7" t="s">
        <v>245</v>
      </c>
      <c r="G12" s="7"/>
      <c r="H12" s="7" t="s">
        <v>246</v>
      </c>
      <c r="I12" s="7"/>
      <c r="J12" s="7"/>
      <c r="K12" s="7"/>
      <c r="L12" s="7"/>
      <c r="M12" s="7"/>
      <c r="N12" s="7"/>
      <c r="O12" s="7"/>
      <c r="P12" s="7" t="s">
        <v>247</v>
      </c>
      <c r="Q12" s="7"/>
      <c r="R12" s="7"/>
      <c r="S12" s="7"/>
      <c r="T12" s="7"/>
    </row>
    <row r="13" ht="18.9" customHeight="1" spans="1:20">
      <c r="A13" s="7"/>
      <c r="B13" s="7"/>
      <c r="C13" s="7"/>
      <c r="D13" s="7" t="s">
        <v>248</v>
      </c>
      <c r="E13" s="7"/>
      <c r="F13" s="7" t="s">
        <v>249</v>
      </c>
      <c r="G13" s="7"/>
      <c r="H13" s="7" t="s">
        <v>295</v>
      </c>
      <c r="I13" s="7"/>
      <c r="J13" s="7"/>
      <c r="K13" s="7"/>
      <c r="L13" s="7"/>
      <c r="M13" s="7"/>
      <c r="N13" s="7"/>
      <c r="O13" s="7"/>
      <c r="P13" s="7">
        <v>10</v>
      </c>
      <c r="Q13" s="7"/>
      <c r="R13" s="7"/>
      <c r="S13" s="7"/>
      <c r="T13" s="7"/>
    </row>
    <row r="14" ht="18.9" customHeight="1" spans="1:20">
      <c r="A14" s="7"/>
      <c r="B14" s="7"/>
      <c r="C14" s="7"/>
      <c r="D14" s="7"/>
      <c r="E14" s="7"/>
      <c r="F14" s="7" t="s">
        <v>251</v>
      </c>
      <c r="G14" s="7"/>
      <c r="H14" s="7" t="s">
        <v>296</v>
      </c>
      <c r="I14" s="7"/>
      <c r="J14" s="7"/>
      <c r="K14" s="7"/>
      <c r="L14" s="7"/>
      <c r="M14" s="7"/>
      <c r="N14" s="7"/>
      <c r="O14" s="7"/>
      <c r="P14" s="7">
        <v>10</v>
      </c>
      <c r="Q14" s="7"/>
      <c r="R14" s="7"/>
      <c r="S14" s="7"/>
      <c r="T14" s="7"/>
    </row>
    <row r="15" ht="18.9" customHeight="1" spans="1:20">
      <c r="A15" s="7"/>
      <c r="B15" s="7"/>
      <c r="C15" s="7"/>
      <c r="D15" s="7"/>
      <c r="E15" s="7"/>
      <c r="F15" s="7" t="s">
        <v>253</v>
      </c>
      <c r="G15" s="7"/>
      <c r="H15" s="7" t="s">
        <v>297</v>
      </c>
      <c r="I15" s="7"/>
      <c r="J15" s="7"/>
      <c r="K15" s="7"/>
      <c r="L15" s="7"/>
      <c r="M15" s="7"/>
      <c r="N15" s="7"/>
      <c r="O15" s="7"/>
      <c r="P15" s="7">
        <v>10</v>
      </c>
      <c r="Q15" s="7"/>
      <c r="R15" s="7"/>
      <c r="S15" s="7"/>
      <c r="T15" s="7"/>
    </row>
    <row r="16" ht="18.9" customHeight="1" spans="1:20">
      <c r="A16" s="7"/>
      <c r="B16" s="7"/>
      <c r="C16" s="7"/>
      <c r="D16" s="7"/>
      <c r="E16" s="7"/>
      <c r="F16" s="7" t="s">
        <v>255</v>
      </c>
      <c r="G16" s="7"/>
      <c r="H16" s="7" t="s">
        <v>298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8.9" customHeight="1" spans="1:20">
      <c r="A17" s="7"/>
      <c r="B17" s="7"/>
      <c r="C17" s="7"/>
      <c r="D17" s="7" t="s">
        <v>257</v>
      </c>
      <c r="E17" s="7"/>
      <c r="F17" s="7" t="s">
        <v>258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8.9" customHeight="1" spans="1:20">
      <c r="A18" s="7"/>
      <c r="B18" s="7"/>
      <c r="C18" s="7"/>
      <c r="D18" s="7"/>
      <c r="E18" s="7"/>
      <c r="F18" s="7" t="s">
        <v>260</v>
      </c>
      <c r="G18" s="7"/>
      <c r="H18" s="7" t="s">
        <v>299</v>
      </c>
      <c r="I18" s="7"/>
      <c r="J18" s="7"/>
      <c r="K18" s="7"/>
      <c r="L18" s="7"/>
      <c r="M18" s="7"/>
      <c r="N18" s="7"/>
      <c r="O18" s="7"/>
      <c r="P18" s="7">
        <v>10</v>
      </c>
      <c r="Q18" s="7"/>
      <c r="R18" s="7"/>
      <c r="S18" s="7"/>
      <c r="T18" s="7"/>
    </row>
    <row r="19" ht="18.9" customHeight="1" spans="1:20">
      <c r="A19" s="7"/>
      <c r="B19" s="7"/>
      <c r="C19" s="7"/>
      <c r="D19" s="7"/>
      <c r="E19" s="7"/>
      <c r="F19" s="7" t="s">
        <v>262</v>
      </c>
      <c r="G19" s="7"/>
      <c r="H19" s="7"/>
      <c r="I19" s="7"/>
      <c r="J19" s="7"/>
      <c r="K19" s="7"/>
      <c r="L19" s="7"/>
      <c r="M19" s="7"/>
      <c r="N19" s="7"/>
      <c r="O19" s="7"/>
      <c r="P19" s="7">
        <v>10</v>
      </c>
      <c r="Q19" s="7"/>
      <c r="R19" s="7"/>
      <c r="S19" s="7"/>
      <c r="T19" s="7"/>
    </row>
    <row r="20" ht="18.9" customHeight="1" spans="1:20">
      <c r="A20" s="7"/>
      <c r="B20" s="7"/>
      <c r="C20" s="7"/>
      <c r="D20" s="7"/>
      <c r="E20" s="7"/>
      <c r="F20" s="7" t="s">
        <v>263</v>
      </c>
      <c r="G20" s="7"/>
      <c r="H20" s="7" t="s">
        <v>300</v>
      </c>
      <c r="I20" s="7"/>
      <c r="J20" s="7"/>
      <c r="K20" s="7"/>
      <c r="L20" s="7"/>
      <c r="M20" s="7"/>
      <c r="N20" s="7"/>
      <c r="O20" s="7"/>
      <c r="P20" s="7">
        <v>10</v>
      </c>
      <c r="Q20" s="7"/>
      <c r="R20" s="7"/>
      <c r="S20" s="7"/>
      <c r="T20" s="7"/>
    </row>
    <row r="21" ht="18.9" customHeight="1" spans="1:20">
      <c r="A21" s="7"/>
      <c r="B21" s="7"/>
      <c r="C21" s="7"/>
      <c r="D21" s="7" t="s">
        <v>265</v>
      </c>
      <c r="E21" s="7"/>
      <c r="F21" s="7" t="s">
        <v>266</v>
      </c>
      <c r="G21" s="7"/>
      <c r="H21" s="7" t="s">
        <v>267</v>
      </c>
      <c r="I21" s="7"/>
      <c r="J21" s="7"/>
      <c r="K21" s="7"/>
      <c r="L21" s="7"/>
      <c r="M21" s="7"/>
      <c r="N21" s="7"/>
      <c r="O21" s="7"/>
      <c r="P21" s="7">
        <v>10</v>
      </c>
      <c r="Q21" s="7"/>
      <c r="R21" s="7"/>
      <c r="S21" s="7"/>
      <c r="T21" s="7"/>
    </row>
    <row r="22" ht="11.15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B12:C21"/>
    <mergeCell ref="D13:E16"/>
    <mergeCell ref="D17:E20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showGridLines="0" showZeros="0" workbookViewId="0">
      <selection activeCell="G16" sqref="P16:S16 G16"/>
    </sheetView>
  </sheetViews>
  <sheetFormatPr defaultColWidth="6.91666666666667" defaultRowHeight="11.25"/>
  <cols>
    <col min="1" max="1" width="5.16666666666667" style="257" customWidth="1"/>
    <col min="2" max="3" width="6" style="257" customWidth="1"/>
    <col min="4" max="4" width="12.4166666666667" style="258" customWidth="1"/>
    <col min="5" max="5" width="10.6666666666667" style="259" customWidth="1"/>
    <col min="6" max="6" width="8.66666666666667" style="259" customWidth="1"/>
    <col min="7" max="8" width="7.41666666666667" style="259" customWidth="1"/>
    <col min="9" max="9" width="6" style="259" customWidth="1"/>
    <col min="10" max="10" width="4.16666666666667" style="259" customWidth="1"/>
    <col min="11" max="11" width="3.91666666666667" style="259" customWidth="1"/>
    <col min="12" max="12" width="4.41666666666667" style="259" customWidth="1"/>
    <col min="13" max="13" width="4" style="259" customWidth="1"/>
    <col min="14" max="14" width="4.33333333333333" style="259" customWidth="1"/>
    <col min="15" max="15" width="4" style="259" customWidth="1"/>
    <col min="16" max="16" width="6.16666666666667" style="259" customWidth="1"/>
    <col min="17" max="17" width="7.58333333333333" style="259" customWidth="1"/>
    <col min="18" max="18" width="5.33333333333333" style="259" customWidth="1"/>
    <col min="19" max="19" width="5.58333333333333" style="259" customWidth="1"/>
    <col min="20" max="20" width="5.16666666666667" style="259" customWidth="1"/>
    <col min="21" max="21" width="5.58333333333333" style="259" customWidth="1"/>
    <col min="22" max="22" width="4.08333333333333" style="259" customWidth="1"/>
    <col min="23" max="251" width="6.91666666666667" style="257" customWidth="1"/>
    <col min="252" max="16384" width="6.91666666666667" style="257"/>
  </cols>
  <sheetData>
    <row r="1" ht="24" customHeight="1" spans="1:22">
      <c r="A1" s="260" t="s">
        <v>40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ht="11.4" customHeight="1" spans="1:22">
      <c r="A2" s="261" t="s">
        <v>41</v>
      </c>
      <c r="B2" s="261"/>
      <c r="C2" s="262" t="s">
        <v>42</v>
      </c>
      <c r="D2" s="262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V2" s="282" t="s">
        <v>2</v>
      </c>
    </row>
    <row r="3" ht="20.15" customHeight="1" spans="1:22">
      <c r="A3" s="264" t="s">
        <v>43</v>
      </c>
      <c r="B3" s="264"/>
      <c r="C3" s="264"/>
      <c r="D3" s="265" t="s">
        <v>44</v>
      </c>
      <c r="E3" s="266" t="s">
        <v>45</v>
      </c>
      <c r="F3" s="267" t="s">
        <v>46</v>
      </c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81"/>
      <c r="R3" s="281"/>
      <c r="S3" s="266" t="s">
        <v>47</v>
      </c>
      <c r="T3" s="266"/>
      <c r="U3" s="266" t="s">
        <v>48</v>
      </c>
      <c r="V3" s="266" t="s">
        <v>17</v>
      </c>
    </row>
    <row r="4" ht="13.25" customHeight="1" spans="1:22">
      <c r="A4" s="264"/>
      <c r="B4" s="264"/>
      <c r="C4" s="264"/>
      <c r="D4" s="265"/>
      <c r="E4" s="266"/>
      <c r="F4" s="266" t="s">
        <v>8</v>
      </c>
      <c r="G4" s="267" t="s">
        <v>49</v>
      </c>
      <c r="H4" s="268"/>
      <c r="I4" s="281"/>
      <c r="J4" s="267" t="s">
        <v>50</v>
      </c>
      <c r="K4" s="268"/>
      <c r="L4" s="268"/>
      <c r="M4" s="268"/>
      <c r="N4" s="268"/>
      <c r="O4" s="281"/>
      <c r="P4" s="266" t="s">
        <v>51</v>
      </c>
      <c r="Q4" s="266" t="s">
        <v>52</v>
      </c>
      <c r="R4" s="270" t="s">
        <v>53</v>
      </c>
      <c r="S4" s="266" t="s">
        <v>54</v>
      </c>
      <c r="T4" s="266" t="s">
        <v>55</v>
      </c>
      <c r="U4" s="266"/>
      <c r="V4" s="266"/>
    </row>
    <row r="5" ht="20.15" customHeight="1" spans="1:22">
      <c r="A5" s="269" t="s">
        <v>56</v>
      </c>
      <c r="B5" s="269" t="s">
        <v>57</v>
      </c>
      <c r="C5" s="269" t="s">
        <v>58</v>
      </c>
      <c r="D5" s="265"/>
      <c r="E5" s="266"/>
      <c r="F5" s="266"/>
      <c r="G5" s="270" t="s">
        <v>59</v>
      </c>
      <c r="H5" s="270" t="s">
        <v>60</v>
      </c>
      <c r="I5" s="270" t="s">
        <v>61</v>
      </c>
      <c r="J5" s="266" t="s">
        <v>62</v>
      </c>
      <c r="K5" s="266" t="s">
        <v>63</v>
      </c>
      <c r="L5" s="266" t="s">
        <v>64</v>
      </c>
      <c r="M5" s="266" t="s">
        <v>65</v>
      </c>
      <c r="N5" s="278" t="s">
        <v>66</v>
      </c>
      <c r="O5" s="266" t="s">
        <v>67</v>
      </c>
      <c r="P5" s="266"/>
      <c r="Q5" s="266"/>
      <c r="R5" s="283"/>
      <c r="S5" s="266"/>
      <c r="T5" s="266"/>
      <c r="U5" s="266"/>
      <c r="V5" s="266"/>
    </row>
    <row r="6" ht="29.4" customHeight="1" spans="1:22">
      <c r="A6" s="269"/>
      <c r="B6" s="269"/>
      <c r="C6" s="269"/>
      <c r="D6" s="265"/>
      <c r="E6" s="266"/>
      <c r="F6" s="266"/>
      <c r="G6" s="271"/>
      <c r="H6" s="271"/>
      <c r="I6" s="271"/>
      <c r="J6" s="266"/>
      <c r="K6" s="266"/>
      <c r="L6" s="266"/>
      <c r="M6" s="266"/>
      <c r="N6" s="278"/>
      <c r="O6" s="266"/>
      <c r="P6" s="266"/>
      <c r="Q6" s="266"/>
      <c r="R6" s="271"/>
      <c r="S6" s="266"/>
      <c r="T6" s="266"/>
      <c r="U6" s="266"/>
      <c r="V6" s="266"/>
    </row>
    <row r="7" s="255" customFormat="1" ht="20.15" customHeight="1" spans="1:22">
      <c r="A7" s="272" t="s">
        <v>68</v>
      </c>
      <c r="B7" s="272" t="s">
        <v>68</v>
      </c>
      <c r="C7" s="272" t="s">
        <v>68</v>
      </c>
      <c r="D7" s="273" t="s">
        <v>68</v>
      </c>
      <c r="E7" s="272">
        <v>1</v>
      </c>
      <c r="F7" s="272">
        <f t="shared" ref="F7:V7" si="0">E7+1</f>
        <v>2</v>
      </c>
      <c r="G7" s="272">
        <f t="shared" si="0"/>
        <v>3</v>
      </c>
      <c r="H7" s="272">
        <f t="shared" si="0"/>
        <v>4</v>
      </c>
      <c r="I7" s="272">
        <f t="shared" si="0"/>
        <v>5</v>
      </c>
      <c r="J7" s="272">
        <f t="shared" si="0"/>
        <v>6</v>
      </c>
      <c r="K7" s="272">
        <f t="shared" si="0"/>
        <v>7</v>
      </c>
      <c r="L7" s="272">
        <f t="shared" si="0"/>
        <v>8</v>
      </c>
      <c r="M7" s="272">
        <f t="shared" si="0"/>
        <v>9</v>
      </c>
      <c r="N7" s="272">
        <f t="shared" si="0"/>
        <v>10</v>
      </c>
      <c r="O7" s="272">
        <f t="shared" si="0"/>
        <v>11</v>
      </c>
      <c r="P7" s="272">
        <f t="shared" si="0"/>
        <v>12</v>
      </c>
      <c r="Q7" s="272">
        <f t="shared" si="0"/>
        <v>13</v>
      </c>
      <c r="R7" s="272">
        <f t="shared" si="0"/>
        <v>14</v>
      </c>
      <c r="S7" s="272">
        <f t="shared" si="0"/>
        <v>15</v>
      </c>
      <c r="T7" s="272">
        <f t="shared" si="0"/>
        <v>16</v>
      </c>
      <c r="U7" s="272">
        <f t="shared" si="0"/>
        <v>17</v>
      </c>
      <c r="V7" s="272">
        <f t="shared" si="0"/>
        <v>18</v>
      </c>
    </row>
    <row r="8" s="256" customFormat="1" ht="27" customHeight="1" spans="1:22">
      <c r="A8" s="274" t="s">
        <v>69</v>
      </c>
      <c r="B8" s="274" t="s">
        <v>70</v>
      </c>
      <c r="C8" s="274" t="s">
        <v>70</v>
      </c>
      <c r="D8" s="275" t="s">
        <v>71</v>
      </c>
      <c r="E8" s="276">
        <f>F8+R8+S8+T8+U8+V8</f>
        <v>69.6</v>
      </c>
      <c r="F8" s="276">
        <f>G8+J8+P8+Q8+R8</f>
        <v>69.6</v>
      </c>
      <c r="G8" s="276">
        <f>H8+I8</f>
        <v>69.6</v>
      </c>
      <c r="H8" s="276">
        <v>69.6</v>
      </c>
      <c r="I8" s="279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</row>
    <row r="9" s="256" customFormat="1" ht="26.4" customHeight="1" spans="1:22">
      <c r="A9" s="277" t="s">
        <v>69</v>
      </c>
      <c r="B9" s="277" t="s">
        <v>70</v>
      </c>
      <c r="C9" s="277" t="s">
        <v>72</v>
      </c>
      <c r="D9" s="278" t="s">
        <v>73</v>
      </c>
      <c r="E9" s="276">
        <f t="shared" ref="E9:E14" si="1">F9+R9+S9+T9+U9+V9</f>
        <v>57.6</v>
      </c>
      <c r="F9" s="276">
        <f t="shared" ref="F9:F12" si="2">G9+J9+P9+Q9+R9</f>
        <v>57.6</v>
      </c>
      <c r="G9" s="276">
        <f t="shared" ref="G9:G14" si="3">H9+I9</f>
        <v>57.6</v>
      </c>
      <c r="H9" s="279">
        <v>57.6</v>
      </c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</row>
    <row r="10" s="256" customFormat="1" ht="25.25" customHeight="1" spans="1:22">
      <c r="A10" s="277" t="s">
        <v>69</v>
      </c>
      <c r="B10" s="277" t="s">
        <v>72</v>
      </c>
      <c r="C10" s="277" t="s">
        <v>70</v>
      </c>
      <c r="D10" s="278" t="s">
        <v>74</v>
      </c>
      <c r="E10" s="276">
        <f t="shared" si="1"/>
        <v>200.8</v>
      </c>
      <c r="F10" s="276">
        <f t="shared" si="2"/>
        <v>200.8</v>
      </c>
      <c r="G10" s="276">
        <f t="shared" si="3"/>
        <v>0</v>
      </c>
      <c r="H10" s="279"/>
      <c r="I10" s="279"/>
      <c r="J10" s="279"/>
      <c r="K10" s="279"/>
      <c r="L10" s="279"/>
      <c r="M10" s="279"/>
      <c r="N10" s="279"/>
      <c r="O10" s="279"/>
      <c r="P10" s="279">
        <v>200.8</v>
      </c>
      <c r="Q10" s="279"/>
      <c r="R10" s="279"/>
      <c r="S10" s="279"/>
      <c r="T10" s="279"/>
      <c r="U10" s="279"/>
      <c r="V10" s="279"/>
    </row>
    <row r="11" s="256" customFormat="1" ht="19.75" customHeight="1" spans="1:22">
      <c r="A11" s="277" t="s">
        <v>69</v>
      </c>
      <c r="B11" s="277" t="s">
        <v>72</v>
      </c>
      <c r="C11" s="277" t="s">
        <v>72</v>
      </c>
      <c r="D11" s="278" t="s">
        <v>75</v>
      </c>
      <c r="E11" s="276">
        <f t="shared" si="1"/>
        <v>494.96</v>
      </c>
      <c r="F11" s="276">
        <f t="shared" si="2"/>
        <v>494.96</v>
      </c>
      <c r="G11" s="279">
        <f t="shared" si="3"/>
        <v>261.36</v>
      </c>
      <c r="H11" s="279">
        <v>261.36</v>
      </c>
      <c r="I11" s="279"/>
      <c r="J11" s="279"/>
      <c r="K11" s="279"/>
      <c r="L11" s="279"/>
      <c r="M11" s="279"/>
      <c r="N11" s="279"/>
      <c r="O11" s="279"/>
      <c r="P11" s="279">
        <v>67.24</v>
      </c>
      <c r="Q11" s="279">
        <v>166.36</v>
      </c>
      <c r="R11" s="279"/>
      <c r="S11" s="279"/>
      <c r="T11" s="279"/>
      <c r="U11" s="279"/>
      <c r="V11" s="279"/>
    </row>
    <row r="12" s="256" customFormat="1" ht="25.75" customHeight="1" spans="1:22">
      <c r="A12" s="277" t="s">
        <v>69</v>
      </c>
      <c r="B12" s="277" t="s">
        <v>72</v>
      </c>
      <c r="C12" s="277" t="s">
        <v>76</v>
      </c>
      <c r="D12" s="278" t="s">
        <v>77</v>
      </c>
      <c r="E12" s="276">
        <f t="shared" si="1"/>
        <v>489.872</v>
      </c>
      <c r="F12" s="276">
        <f t="shared" si="2"/>
        <v>489.872</v>
      </c>
      <c r="G12" s="279">
        <f t="shared" si="3"/>
        <v>365.9662</v>
      </c>
      <c r="H12" s="279">
        <v>50.1662</v>
      </c>
      <c r="I12" s="279">
        <v>315.8</v>
      </c>
      <c r="J12" s="279"/>
      <c r="K12" s="279"/>
      <c r="L12" s="279"/>
      <c r="M12" s="279"/>
      <c r="N12" s="279"/>
      <c r="O12" s="279"/>
      <c r="P12" s="279">
        <v>13</v>
      </c>
      <c r="Q12" s="279">
        <v>110.9058</v>
      </c>
      <c r="R12" s="279"/>
      <c r="S12" s="279"/>
      <c r="T12" s="279"/>
      <c r="U12" s="279"/>
      <c r="V12" s="279"/>
    </row>
    <row r="13" s="256" customFormat="1" ht="27" customHeight="1" spans="1:22">
      <c r="A13" s="277" t="s">
        <v>78</v>
      </c>
      <c r="B13" s="277" t="s">
        <v>79</v>
      </c>
      <c r="C13" s="277" t="s">
        <v>72</v>
      </c>
      <c r="D13" s="278" t="s">
        <v>80</v>
      </c>
      <c r="E13" s="276">
        <f t="shared" si="1"/>
        <v>58.61</v>
      </c>
      <c r="F13" s="276">
        <f t="shared" ref="F13:F14" si="4">G13+J13+P13+Q13</f>
        <v>58.61</v>
      </c>
      <c r="G13" s="279">
        <f t="shared" si="3"/>
        <v>58.61</v>
      </c>
      <c r="H13" s="279">
        <v>58.61</v>
      </c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</row>
    <row r="14" s="256" customFormat="1" ht="24" customHeight="1" spans="1:22">
      <c r="A14" s="277" t="s">
        <v>81</v>
      </c>
      <c r="B14" s="277" t="s">
        <v>76</v>
      </c>
      <c r="C14" s="277" t="s">
        <v>82</v>
      </c>
      <c r="D14" s="278" t="s">
        <v>83</v>
      </c>
      <c r="E14" s="276">
        <f t="shared" si="1"/>
        <v>50</v>
      </c>
      <c r="F14" s="276">
        <f t="shared" si="4"/>
        <v>50</v>
      </c>
      <c r="G14" s="279">
        <f t="shared" si="3"/>
        <v>50</v>
      </c>
      <c r="H14" s="279">
        <v>50</v>
      </c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</row>
    <row r="15" s="256" customFormat="1" ht="23.4" customHeight="1" spans="1:22">
      <c r="A15" s="277" t="s">
        <v>84</v>
      </c>
      <c r="B15" s="277" t="s">
        <v>85</v>
      </c>
      <c r="C15" s="280" t="s">
        <v>76</v>
      </c>
      <c r="D15" s="278" t="s">
        <v>86</v>
      </c>
      <c r="E15" s="276">
        <v>0.5</v>
      </c>
      <c r="F15" s="276">
        <v>0.5</v>
      </c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>
        <v>0.5</v>
      </c>
      <c r="T15" s="279"/>
      <c r="U15" s="279"/>
      <c r="V15" s="279"/>
    </row>
    <row r="16" s="256" customFormat="1" ht="24" customHeight="1" spans="1:22">
      <c r="A16" s="275"/>
      <c r="B16" s="275"/>
      <c r="C16" s="275"/>
      <c r="D16" s="275" t="s">
        <v>8</v>
      </c>
      <c r="E16" s="276">
        <f>SUM(E8:E15)</f>
        <v>1421.942</v>
      </c>
      <c r="F16" s="276">
        <f>SUM(F8:F15)</f>
        <v>1421.942</v>
      </c>
      <c r="G16" s="276">
        <f>G8+G9+G11+G12+G13+G14</f>
        <v>863.1362</v>
      </c>
      <c r="H16" s="276">
        <f>H8+H9+H11+H12+H13+H14</f>
        <v>547.3362</v>
      </c>
      <c r="I16" s="276">
        <f>I12</f>
        <v>315.8</v>
      </c>
      <c r="J16" s="276"/>
      <c r="K16" s="276"/>
      <c r="L16" s="276"/>
      <c r="M16" s="276"/>
      <c r="N16" s="276"/>
      <c r="O16" s="276"/>
      <c r="P16" s="276">
        <f>P10+P11+P12</f>
        <v>281.04</v>
      </c>
      <c r="Q16" s="276">
        <f>Q11+Q12</f>
        <v>277.2658</v>
      </c>
      <c r="R16" s="276"/>
      <c r="S16" s="276">
        <f>S15</f>
        <v>0.5</v>
      </c>
      <c r="T16" s="276"/>
      <c r="U16" s="276"/>
      <c r="V16" s="276"/>
    </row>
    <row r="17" ht="9.75" customHeight="1"/>
    <row r="18" ht="9.75" customHeight="1"/>
    <row r="19" ht="9.75" customHeight="1"/>
    <row r="20" ht="12.75" customHeight="1"/>
    <row r="21" ht="9.75" customHeight="1"/>
  </sheetData>
  <mergeCells count="29">
    <mergeCell ref="A1:V1"/>
    <mergeCell ref="C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209027777777778" right="0.2" top="0.538888888888889" bottom="0.538888888888889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showGridLines="0" showZeros="0" topLeftCell="A2" workbookViewId="0">
      <selection activeCell="K15" sqref="K15"/>
    </sheetView>
  </sheetViews>
  <sheetFormatPr defaultColWidth="7" defaultRowHeight="11.25"/>
  <cols>
    <col min="1" max="1" width="4.58333333333333" style="240" customWidth="1"/>
    <col min="2" max="3" width="4.08333333333333" style="240" customWidth="1"/>
    <col min="4" max="4" width="15.9166666666667" style="241" customWidth="1"/>
    <col min="5" max="5" width="10.9166666666667" style="240" customWidth="1"/>
    <col min="6" max="6" width="10.4166666666667" style="240" customWidth="1"/>
    <col min="7" max="7" width="9.08333333333333" style="240" customWidth="1"/>
    <col min="8" max="8" width="9" style="240" customWidth="1"/>
    <col min="9" max="9" width="9.58333333333333" style="240" customWidth="1"/>
    <col min="10" max="10" width="9.41666666666667" style="240" customWidth="1"/>
    <col min="11" max="11" width="10.0833333333333" style="240" customWidth="1"/>
    <col min="12" max="12" width="10" style="240" customWidth="1"/>
    <col min="13" max="16384" width="7" style="44"/>
  </cols>
  <sheetData>
    <row r="1" ht="42" customHeight="1" spans="1:12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 customHeight="1" spans="1:12">
      <c r="A2" s="242" t="s">
        <v>1</v>
      </c>
      <c r="B2" s="242"/>
      <c r="C2" s="242"/>
      <c r="D2" s="242"/>
      <c r="E2" s="243"/>
      <c r="F2" s="243"/>
      <c r="G2" s="244"/>
      <c r="H2" s="244"/>
      <c r="I2" s="244"/>
      <c r="J2" s="244"/>
      <c r="K2" s="244"/>
      <c r="L2" s="244" t="s">
        <v>2</v>
      </c>
    </row>
    <row r="3" s="41" customFormat="1" ht="16.5" customHeight="1" spans="1:12">
      <c r="A3" s="49" t="s">
        <v>88</v>
      </c>
      <c r="B3" s="50"/>
      <c r="C3" s="51"/>
      <c r="D3" s="245" t="s">
        <v>44</v>
      </c>
      <c r="E3" s="53" t="s">
        <v>45</v>
      </c>
      <c r="F3" s="54" t="s">
        <v>89</v>
      </c>
      <c r="G3" s="54"/>
      <c r="H3" s="54"/>
      <c r="I3" s="54"/>
      <c r="J3" s="54"/>
      <c r="K3" s="54"/>
      <c r="L3" s="54"/>
    </row>
    <row r="4" s="41" customFormat="1" ht="14.25" customHeight="1" spans="1:12">
      <c r="A4" s="55" t="s">
        <v>56</v>
      </c>
      <c r="B4" s="56" t="s">
        <v>57</v>
      </c>
      <c r="C4" s="56" t="s">
        <v>58</v>
      </c>
      <c r="D4" s="246"/>
      <c r="E4" s="53"/>
      <c r="F4" s="53" t="s">
        <v>8</v>
      </c>
      <c r="G4" s="58" t="s">
        <v>90</v>
      </c>
      <c r="H4" s="58"/>
      <c r="I4" s="58"/>
      <c r="J4" s="67" t="s">
        <v>91</v>
      </c>
      <c r="K4" s="68"/>
      <c r="L4" s="69"/>
    </row>
    <row r="5" s="41" customFormat="1" ht="28.5" customHeight="1" spans="1:12">
      <c r="A5" s="55"/>
      <c r="B5" s="56"/>
      <c r="C5" s="56"/>
      <c r="D5" s="247"/>
      <c r="E5" s="53"/>
      <c r="F5" s="53"/>
      <c r="G5" s="53" t="s">
        <v>18</v>
      </c>
      <c r="H5" s="53" t="s">
        <v>92</v>
      </c>
      <c r="I5" s="53" t="s">
        <v>93</v>
      </c>
      <c r="J5" s="53" t="s">
        <v>18</v>
      </c>
      <c r="K5" s="53" t="s">
        <v>94</v>
      </c>
      <c r="L5" s="53" t="s">
        <v>95</v>
      </c>
    </row>
    <row r="6" s="41" customFormat="1" ht="20.15" customHeight="1" spans="1:12">
      <c r="A6" s="60" t="s">
        <v>68</v>
      </c>
      <c r="B6" s="56" t="s">
        <v>68</v>
      </c>
      <c r="C6" s="56" t="s">
        <v>68</v>
      </c>
      <c r="D6" s="248" t="s">
        <v>68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</row>
    <row r="7" s="41" customFormat="1" ht="35.25" customHeight="1" spans="1:12">
      <c r="A7" s="61" t="s">
        <v>69</v>
      </c>
      <c r="B7" s="62" t="s">
        <v>70</v>
      </c>
      <c r="C7" s="62" t="s">
        <v>70</v>
      </c>
      <c r="D7" s="249" t="s">
        <v>71</v>
      </c>
      <c r="E7" s="250">
        <f>F7</f>
        <v>69.6</v>
      </c>
      <c r="F7" s="64">
        <v>69.6</v>
      </c>
      <c r="G7" s="64">
        <f>H7+I7</f>
        <v>69.6</v>
      </c>
      <c r="H7" s="64">
        <v>48.21</v>
      </c>
      <c r="I7" s="64">
        <v>21.39</v>
      </c>
      <c r="J7" s="64">
        <f>K7+L7</f>
        <v>0</v>
      </c>
      <c r="K7" s="64"/>
      <c r="L7" s="64"/>
    </row>
    <row r="8" s="43" customFormat="1" ht="35.25" customHeight="1" spans="1:12">
      <c r="A8" s="61" t="s">
        <v>69</v>
      </c>
      <c r="B8" s="62" t="s">
        <v>70</v>
      </c>
      <c r="C8" s="62" t="s">
        <v>72</v>
      </c>
      <c r="D8" s="249" t="s">
        <v>73</v>
      </c>
      <c r="E8" s="64">
        <f t="shared" ref="E8:E14" si="0">F8</f>
        <v>57.6048</v>
      </c>
      <c r="F8" s="64">
        <v>57.6048</v>
      </c>
      <c r="G8" s="64">
        <f t="shared" ref="G8:G15" si="1">H8+I8</f>
        <v>0</v>
      </c>
      <c r="H8" s="251"/>
      <c r="I8" s="251"/>
      <c r="J8" s="64">
        <f>K8+L8</f>
        <v>57.6048</v>
      </c>
      <c r="K8" s="64">
        <v>57.6048</v>
      </c>
      <c r="L8" s="64"/>
    </row>
    <row r="9" s="43" customFormat="1" ht="35.25" customHeight="1" spans="1:12">
      <c r="A9" s="61" t="s">
        <v>69</v>
      </c>
      <c r="B9" s="62" t="s">
        <v>72</v>
      </c>
      <c r="C9" s="62" t="s">
        <v>70</v>
      </c>
      <c r="D9" s="249" t="s">
        <v>74</v>
      </c>
      <c r="E9" s="64">
        <f t="shared" si="0"/>
        <v>200.8</v>
      </c>
      <c r="F9" s="64">
        <v>200.8</v>
      </c>
      <c r="G9" s="64">
        <f t="shared" si="1"/>
        <v>0</v>
      </c>
      <c r="H9" s="251"/>
      <c r="I9" s="251"/>
      <c r="J9" s="64">
        <f t="shared" ref="J9:J15" si="2">K9+L9</f>
        <v>200.8</v>
      </c>
      <c r="K9" s="64"/>
      <c r="L9" s="64">
        <v>200.8</v>
      </c>
    </row>
    <row r="10" s="43" customFormat="1" ht="35.25" customHeight="1" spans="1:12">
      <c r="A10" s="61" t="s">
        <v>69</v>
      </c>
      <c r="B10" s="62" t="s">
        <v>72</v>
      </c>
      <c r="C10" s="62" t="s">
        <v>72</v>
      </c>
      <c r="D10" s="249" t="s">
        <v>75</v>
      </c>
      <c r="E10" s="64">
        <f t="shared" si="0"/>
        <v>494.96</v>
      </c>
      <c r="F10" s="64">
        <v>494.96</v>
      </c>
      <c r="G10" s="64">
        <f t="shared" si="1"/>
        <v>0</v>
      </c>
      <c r="H10" s="251"/>
      <c r="I10" s="251"/>
      <c r="J10" s="64">
        <f t="shared" si="2"/>
        <v>494.96</v>
      </c>
      <c r="K10" s="64">
        <f>261.36+67.24+166.36</f>
        <v>494.96</v>
      </c>
      <c r="L10" s="64"/>
    </row>
    <row r="11" s="43" customFormat="1" ht="35.25" customHeight="1" spans="1:12">
      <c r="A11" s="61" t="s">
        <v>69</v>
      </c>
      <c r="B11" s="62" t="s">
        <v>72</v>
      </c>
      <c r="C11" s="62" t="s">
        <v>76</v>
      </c>
      <c r="D11" s="249" t="s">
        <v>77</v>
      </c>
      <c r="E11" s="64">
        <f t="shared" si="0"/>
        <v>489.87</v>
      </c>
      <c r="F11" s="64">
        <f>J11</f>
        <v>489.87</v>
      </c>
      <c r="G11" s="64">
        <f t="shared" si="1"/>
        <v>0</v>
      </c>
      <c r="H11" s="251"/>
      <c r="I11" s="251"/>
      <c r="J11" s="64">
        <f t="shared" si="2"/>
        <v>489.87</v>
      </c>
      <c r="K11" s="64">
        <v>161.07</v>
      </c>
      <c r="L11" s="64">
        <f>13+315.8</f>
        <v>328.8</v>
      </c>
    </row>
    <row r="12" s="43" customFormat="1" ht="35.25" customHeight="1" spans="1:12">
      <c r="A12" s="61" t="s">
        <v>78</v>
      </c>
      <c r="B12" s="62" t="s">
        <v>79</v>
      </c>
      <c r="C12" s="62" t="s">
        <v>72</v>
      </c>
      <c r="D12" s="249" t="s">
        <v>80</v>
      </c>
      <c r="E12" s="64">
        <f t="shared" si="0"/>
        <v>58.61</v>
      </c>
      <c r="F12" s="64">
        <v>58.61</v>
      </c>
      <c r="G12" s="64">
        <f t="shared" si="1"/>
        <v>0</v>
      </c>
      <c r="H12" s="252"/>
      <c r="I12" s="252"/>
      <c r="J12" s="64">
        <f t="shared" si="2"/>
        <v>58.61</v>
      </c>
      <c r="K12" s="64">
        <v>58.61</v>
      </c>
      <c r="L12" s="64"/>
    </row>
    <row r="13" s="43" customFormat="1" ht="35.25" customHeight="1" spans="1:12">
      <c r="A13" s="61" t="s">
        <v>81</v>
      </c>
      <c r="B13" s="62" t="s">
        <v>76</v>
      </c>
      <c r="C13" s="62" t="s">
        <v>82</v>
      </c>
      <c r="D13" s="249" t="s">
        <v>83</v>
      </c>
      <c r="E13" s="64">
        <f t="shared" si="0"/>
        <v>50</v>
      </c>
      <c r="F13" s="64">
        <v>50</v>
      </c>
      <c r="G13" s="64">
        <f t="shared" si="1"/>
        <v>0</v>
      </c>
      <c r="H13" s="252"/>
      <c r="I13" s="252"/>
      <c r="J13" s="64">
        <f t="shared" si="2"/>
        <v>50</v>
      </c>
      <c r="K13" s="64">
        <v>50</v>
      </c>
      <c r="L13" s="64"/>
    </row>
    <row r="14" s="43" customFormat="1" ht="35.25" customHeight="1" spans="1:12">
      <c r="A14" s="61" t="s">
        <v>84</v>
      </c>
      <c r="B14" s="62" t="s">
        <v>85</v>
      </c>
      <c r="C14" s="62" t="s">
        <v>76</v>
      </c>
      <c r="D14" s="249" t="s">
        <v>96</v>
      </c>
      <c r="E14" s="64">
        <f t="shared" si="0"/>
        <v>0.5</v>
      </c>
      <c r="F14" s="64">
        <v>0.5</v>
      </c>
      <c r="G14" s="64">
        <f t="shared" si="1"/>
        <v>0</v>
      </c>
      <c r="H14" s="252"/>
      <c r="I14" s="252"/>
      <c r="J14" s="64">
        <f t="shared" si="2"/>
        <v>0.5</v>
      </c>
      <c r="K14" s="64"/>
      <c r="L14" s="64">
        <v>0.5</v>
      </c>
    </row>
    <row r="15" s="43" customFormat="1" ht="35.25" customHeight="1" spans="1:12">
      <c r="A15" s="252"/>
      <c r="B15" s="252"/>
      <c r="C15" s="252"/>
      <c r="D15" s="249" t="s">
        <v>8</v>
      </c>
      <c r="E15" s="64">
        <f>SUM(E7:E14)</f>
        <v>1421.9448</v>
      </c>
      <c r="F15" s="64">
        <f>SUM(F7:F14)</f>
        <v>1421.9448</v>
      </c>
      <c r="G15" s="64">
        <f t="shared" si="1"/>
        <v>69.6</v>
      </c>
      <c r="H15" s="64">
        <f>H7</f>
        <v>48.21</v>
      </c>
      <c r="I15" s="64">
        <f>I7</f>
        <v>21.39</v>
      </c>
      <c r="J15" s="64">
        <f t="shared" si="2"/>
        <v>1352.3448</v>
      </c>
      <c r="K15" s="64">
        <f>SUM(K7:K14)</f>
        <v>822.2448</v>
      </c>
      <c r="L15" s="64">
        <f>SUM(L7:L14)</f>
        <v>530.1</v>
      </c>
    </row>
    <row r="16" s="43" customFormat="1" ht="14.25" spans="1:12">
      <c r="A16" s="253"/>
      <c r="B16" s="253"/>
      <c r="C16" s="253"/>
      <c r="D16" s="254"/>
      <c r="E16" s="253"/>
      <c r="F16" s="253"/>
      <c r="G16" s="253"/>
      <c r="H16" s="253"/>
      <c r="I16" s="253"/>
      <c r="J16" s="253"/>
      <c r="K16" s="253"/>
      <c r="L16" s="253"/>
    </row>
    <row r="17" s="43" customFormat="1" ht="14.25" spans="1:12">
      <c r="A17" s="253"/>
      <c r="B17" s="253"/>
      <c r="C17" s="253"/>
      <c r="D17" s="254"/>
      <c r="E17" s="253"/>
      <c r="F17" s="253"/>
      <c r="G17" s="253"/>
      <c r="H17" s="253"/>
      <c r="I17" s="253"/>
      <c r="J17" s="253"/>
      <c r="K17" s="253"/>
      <c r="L17" s="253"/>
    </row>
    <row r="18" s="43" customFormat="1" ht="14.25" spans="1:12">
      <c r="A18" s="253"/>
      <c r="B18" s="253"/>
      <c r="C18" s="253"/>
      <c r="D18" s="254"/>
      <c r="E18" s="253"/>
      <c r="F18" s="253"/>
      <c r="G18" s="253"/>
      <c r="H18" s="253"/>
      <c r="I18" s="253"/>
      <c r="J18" s="253"/>
      <c r="K18" s="253"/>
      <c r="L18" s="253"/>
    </row>
    <row r="19" s="43" customFormat="1" ht="14.25" spans="1:12">
      <c r="A19" s="253"/>
      <c r="B19" s="253"/>
      <c r="C19" s="253"/>
      <c r="D19" s="254"/>
      <c r="E19" s="253"/>
      <c r="F19" s="253"/>
      <c r="G19" s="253"/>
      <c r="H19" s="253"/>
      <c r="I19" s="253"/>
      <c r="J19" s="253"/>
      <c r="K19" s="253"/>
      <c r="L19" s="253"/>
    </row>
    <row r="20" s="43" customFormat="1" ht="14.25" spans="1:12">
      <c r="A20" s="253"/>
      <c r="B20" s="253"/>
      <c r="C20" s="253"/>
      <c r="D20" s="254"/>
      <c r="E20" s="253"/>
      <c r="F20" s="253"/>
      <c r="G20" s="253"/>
      <c r="H20" s="253"/>
      <c r="I20" s="253"/>
      <c r="J20" s="253"/>
      <c r="K20" s="253"/>
      <c r="L20" s="253"/>
    </row>
    <row r="21" s="43" customFormat="1" ht="14.25" spans="1:12">
      <c r="A21" s="253"/>
      <c r="B21" s="253"/>
      <c r="C21" s="253"/>
      <c r="D21" s="254"/>
      <c r="E21" s="253"/>
      <c r="F21" s="253"/>
      <c r="G21" s="253"/>
      <c r="H21" s="253"/>
      <c r="I21" s="253"/>
      <c r="J21" s="253"/>
      <c r="K21" s="253"/>
      <c r="L21" s="253"/>
    </row>
    <row r="22" s="43" customFormat="1" ht="14.25" spans="1:12">
      <c r="A22" s="253"/>
      <c r="B22" s="253"/>
      <c r="C22" s="253"/>
      <c r="D22" s="254"/>
      <c r="E22" s="253"/>
      <c r="F22" s="253"/>
      <c r="G22" s="253"/>
      <c r="H22" s="253"/>
      <c r="I22" s="253"/>
      <c r="J22" s="253"/>
      <c r="K22" s="253"/>
      <c r="L22" s="253"/>
    </row>
    <row r="23" s="43" customFormat="1" ht="14.25" spans="1:12">
      <c r="A23" s="253"/>
      <c r="B23" s="253"/>
      <c r="C23" s="253"/>
      <c r="D23" s="254"/>
      <c r="E23" s="253"/>
      <c r="F23" s="253"/>
      <c r="G23" s="253"/>
      <c r="H23" s="253"/>
      <c r="I23" s="253"/>
      <c r="J23" s="253"/>
      <c r="K23" s="253"/>
      <c r="L23" s="253"/>
    </row>
    <row r="24" s="43" customFormat="1" ht="14.25" spans="1:12">
      <c r="A24" s="253"/>
      <c r="B24" s="253"/>
      <c r="C24" s="253"/>
      <c r="D24" s="254"/>
      <c r="E24" s="253"/>
      <c r="F24" s="253"/>
      <c r="G24" s="253"/>
      <c r="H24" s="253"/>
      <c r="I24" s="253"/>
      <c r="J24" s="253"/>
      <c r="K24" s="253"/>
      <c r="L24" s="253"/>
    </row>
    <row r="25" s="43" customFormat="1" ht="14.25" spans="1:12">
      <c r="A25" s="253"/>
      <c r="B25" s="253"/>
      <c r="C25" s="253"/>
      <c r="D25" s="254"/>
      <c r="E25" s="253"/>
      <c r="F25" s="253"/>
      <c r="G25" s="253"/>
      <c r="H25" s="253"/>
      <c r="I25" s="253"/>
      <c r="J25" s="253"/>
      <c r="K25" s="253"/>
      <c r="L25" s="253"/>
    </row>
    <row r="26" s="43" customFormat="1" ht="14.25" spans="1:12">
      <c r="A26" s="253"/>
      <c r="B26" s="253"/>
      <c r="C26" s="253"/>
      <c r="D26" s="254"/>
      <c r="E26" s="253"/>
      <c r="F26" s="253"/>
      <c r="G26" s="253"/>
      <c r="H26" s="253"/>
      <c r="I26" s="253"/>
      <c r="J26" s="253"/>
      <c r="K26" s="253"/>
      <c r="L26" s="253"/>
    </row>
    <row r="27" s="43" customFormat="1" ht="14.25" spans="1:12">
      <c r="A27" s="253"/>
      <c r="B27" s="253"/>
      <c r="C27" s="253"/>
      <c r="D27" s="254"/>
      <c r="E27" s="253"/>
      <c r="F27" s="253"/>
      <c r="G27" s="253"/>
      <c r="H27" s="253"/>
      <c r="I27" s="253"/>
      <c r="J27" s="253"/>
      <c r="K27" s="253"/>
      <c r="L27" s="253"/>
    </row>
    <row r="28" s="43" customFormat="1" ht="14.25" spans="1:12">
      <c r="A28" s="253"/>
      <c r="B28" s="253"/>
      <c r="C28" s="253"/>
      <c r="D28" s="254"/>
      <c r="E28" s="253"/>
      <c r="F28" s="253"/>
      <c r="G28" s="253"/>
      <c r="H28" s="253"/>
      <c r="I28" s="253"/>
      <c r="J28" s="253"/>
      <c r="K28" s="253"/>
      <c r="L28" s="253"/>
    </row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zoomScale="81" zoomScaleNormal="81" workbookViewId="0">
      <selection activeCell="D17" sqref="D17"/>
    </sheetView>
  </sheetViews>
  <sheetFormatPr defaultColWidth="8.91666666666667" defaultRowHeight="11.25"/>
  <cols>
    <col min="1" max="1" width="4.66666666666667" style="163" customWidth="1"/>
    <col min="2" max="2" width="9.58333333333333" style="163" customWidth="1"/>
    <col min="3" max="3" width="7.58333333333333" style="164" customWidth="1"/>
    <col min="4" max="4" width="13" style="164" customWidth="1"/>
    <col min="5" max="5" width="8" style="164" customWidth="1"/>
    <col min="6" max="6" width="6.91666666666667" style="164" customWidth="1"/>
    <col min="7" max="7" width="4.5" style="164" customWidth="1"/>
    <col min="8" max="8" width="8" style="164" customWidth="1"/>
    <col min="9" max="9" width="8.16666666666667" style="163" customWidth="1"/>
    <col min="10" max="10" width="6.16666666666667" style="164" customWidth="1"/>
    <col min="11" max="12" width="5.5" style="164" customWidth="1"/>
    <col min="13" max="13" width="3.66666666666667" style="164" customWidth="1"/>
    <col min="14" max="32" width="9" style="165"/>
    <col min="33" max="16384" width="8.91666666666667" style="165"/>
  </cols>
  <sheetData>
    <row r="1" ht="28.5" customHeight="1" spans="1:21">
      <c r="A1" s="166" t="s">
        <v>97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223"/>
      <c r="O1" s="223"/>
      <c r="P1" s="223"/>
      <c r="Q1" s="223"/>
      <c r="R1" s="223"/>
      <c r="S1" s="223"/>
      <c r="T1" s="223"/>
      <c r="U1" s="223"/>
    </row>
    <row r="2" s="160" customFormat="1" ht="15" customHeight="1" spans="1:21">
      <c r="A2" s="167" t="s">
        <v>1</v>
      </c>
      <c r="B2" s="167"/>
      <c r="C2" s="167"/>
      <c r="D2" s="168"/>
      <c r="E2" s="168"/>
      <c r="F2" s="168"/>
      <c r="G2" s="168"/>
      <c r="H2" s="169"/>
      <c r="I2" s="169"/>
      <c r="J2" s="224"/>
      <c r="K2" s="224"/>
      <c r="L2" s="225" t="s">
        <v>2</v>
      </c>
      <c r="M2" s="225"/>
      <c r="N2" s="226"/>
      <c r="O2" s="226"/>
      <c r="P2" s="226"/>
      <c r="Q2" s="226"/>
      <c r="R2" s="226"/>
      <c r="S2" s="226"/>
      <c r="T2" s="226"/>
      <c r="U2" s="226"/>
    </row>
    <row r="3" s="161" customFormat="1" ht="15.75" customHeight="1" spans="1:13">
      <c r="A3" s="170" t="s">
        <v>98</v>
      </c>
      <c r="B3" s="171"/>
      <c r="C3" s="172"/>
      <c r="D3" s="173" t="s">
        <v>99</v>
      </c>
      <c r="E3" s="173"/>
      <c r="F3" s="173"/>
      <c r="G3" s="173"/>
      <c r="H3" s="173"/>
      <c r="I3" s="227"/>
      <c r="J3" s="173"/>
      <c r="K3" s="173"/>
      <c r="L3" s="173"/>
      <c r="M3" s="228"/>
    </row>
    <row r="4" s="161" customFormat="1" ht="13.5" customHeight="1" spans="1:13">
      <c r="A4" s="174" t="s">
        <v>100</v>
      </c>
      <c r="B4" s="175"/>
      <c r="C4" s="176" t="s">
        <v>101</v>
      </c>
      <c r="D4" s="176" t="s">
        <v>102</v>
      </c>
      <c r="E4" s="177" t="s">
        <v>8</v>
      </c>
      <c r="F4" s="178" t="s">
        <v>9</v>
      </c>
      <c r="G4" s="179"/>
      <c r="H4" s="180" t="s">
        <v>10</v>
      </c>
      <c r="I4" s="229"/>
      <c r="J4" s="180"/>
      <c r="K4" s="180"/>
      <c r="L4" s="180"/>
      <c r="M4" s="230"/>
    </row>
    <row r="5" s="161" customFormat="1" ht="15.75" customHeight="1" spans="1:13">
      <c r="A5" s="181"/>
      <c r="B5" s="182"/>
      <c r="C5" s="183"/>
      <c r="D5" s="176"/>
      <c r="E5" s="177"/>
      <c r="F5" s="184" t="s">
        <v>11</v>
      </c>
      <c r="G5" s="184" t="s">
        <v>103</v>
      </c>
      <c r="H5" s="185" t="s">
        <v>13</v>
      </c>
      <c r="I5" s="231"/>
      <c r="J5" s="232" t="s">
        <v>104</v>
      </c>
      <c r="K5" s="233" t="s">
        <v>15</v>
      </c>
      <c r="L5" s="233" t="s">
        <v>16</v>
      </c>
      <c r="M5" s="234" t="s">
        <v>17</v>
      </c>
    </row>
    <row r="6" s="161" customFormat="1" ht="30.75" customHeight="1" spans="1:21">
      <c r="A6" s="186"/>
      <c r="B6" s="187"/>
      <c r="C6" s="183"/>
      <c r="D6" s="176"/>
      <c r="E6" s="177"/>
      <c r="F6" s="188"/>
      <c r="G6" s="188"/>
      <c r="H6" s="189" t="s">
        <v>18</v>
      </c>
      <c r="I6" s="232" t="s">
        <v>19</v>
      </c>
      <c r="J6" s="232"/>
      <c r="K6" s="235"/>
      <c r="L6" s="235"/>
      <c r="M6" s="234"/>
      <c r="N6" s="223"/>
      <c r="O6" s="223"/>
      <c r="P6" s="223"/>
      <c r="Q6" s="223"/>
      <c r="R6" s="223"/>
      <c r="S6" s="223"/>
      <c r="T6" s="223"/>
      <c r="U6" s="223"/>
    </row>
    <row r="7" s="162" customFormat="1" ht="20.15" customHeight="1" spans="1:21">
      <c r="A7" s="190" t="s">
        <v>20</v>
      </c>
      <c r="B7" s="191"/>
      <c r="C7" s="192">
        <f>C8+C9+C10</f>
        <v>1144.18</v>
      </c>
      <c r="D7" s="193" t="s">
        <v>105</v>
      </c>
      <c r="E7" s="194"/>
      <c r="F7" s="194"/>
      <c r="G7" s="194"/>
      <c r="H7" s="194"/>
      <c r="I7" s="194"/>
      <c r="J7" s="194"/>
      <c r="K7" s="194"/>
      <c r="L7" s="194"/>
      <c r="M7" s="236"/>
      <c r="N7" s="237"/>
      <c r="O7" s="237"/>
      <c r="P7" s="237"/>
      <c r="Q7" s="237"/>
      <c r="R7" s="237"/>
      <c r="S7" s="237"/>
      <c r="T7" s="237"/>
      <c r="U7" s="237"/>
    </row>
    <row r="8" s="162" customFormat="1" ht="20.15" customHeight="1" spans="1:21">
      <c r="A8" s="190" t="s">
        <v>22</v>
      </c>
      <c r="B8" s="191"/>
      <c r="C8" s="195">
        <v>547.34</v>
      </c>
      <c r="D8" s="196" t="s">
        <v>106</v>
      </c>
      <c r="E8" s="194"/>
      <c r="F8" s="194"/>
      <c r="G8" s="194"/>
      <c r="H8" s="194"/>
      <c r="I8" s="238"/>
      <c r="J8" s="238"/>
      <c r="K8" s="238"/>
      <c r="L8" s="238"/>
      <c r="M8" s="236"/>
      <c r="N8" s="237"/>
      <c r="O8" s="237"/>
      <c r="P8" s="237"/>
      <c r="Q8" s="237"/>
      <c r="R8" s="237"/>
      <c r="S8" s="237"/>
      <c r="T8" s="237"/>
      <c r="U8" s="237"/>
    </row>
    <row r="9" s="162" customFormat="1" ht="20.15" customHeight="1" spans="1:21">
      <c r="A9" s="190" t="s">
        <v>24</v>
      </c>
      <c r="B9" s="191"/>
      <c r="C9" s="197"/>
      <c r="D9" s="196" t="s">
        <v>107</v>
      </c>
      <c r="E9" s="194"/>
      <c r="F9" s="194"/>
      <c r="G9" s="194"/>
      <c r="H9" s="194"/>
      <c r="I9" s="238"/>
      <c r="J9" s="238"/>
      <c r="K9" s="238"/>
      <c r="L9" s="238"/>
      <c r="M9" s="236"/>
      <c r="N9" s="237"/>
      <c r="O9" s="237"/>
      <c r="P9" s="237"/>
      <c r="Q9" s="237"/>
      <c r="R9" s="237"/>
      <c r="S9" s="237"/>
      <c r="T9" s="237"/>
      <c r="U9" s="237"/>
    </row>
    <row r="10" s="162" customFormat="1" ht="24.9" customHeight="1" spans="1:21">
      <c r="A10" s="190" t="s">
        <v>26</v>
      </c>
      <c r="B10" s="191"/>
      <c r="C10" s="192">
        <v>596.84</v>
      </c>
      <c r="D10" s="196" t="s">
        <v>108</v>
      </c>
      <c r="E10" s="194"/>
      <c r="F10" s="194"/>
      <c r="G10" s="194"/>
      <c r="H10" s="194"/>
      <c r="I10" s="238"/>
      <c r="J10" s="238"/>
      <c r="K10" s="238"/>
      <c r="L10" s="238"/>
      <c r="M10" s="236"/>
      <c r="N10" s="237"/>
      <c r="O10" s="237"/>
      <c r="P10" s="237"/>
      <c r="Q10" s="237"/>
      <c r="R10" s="237"/>
      <c r="S10" s="237"/>
      <c r="T10" s="237"/>
      <c r="U10" s="237"/>
    </row>
    <row r="11" s="162" customFormat="1" ht="20.15" customHeight="1" spans="1:21">
      <c r="A11" s="190" t="s">
        <v>28</v>
      </c>
      <c r="B11" s="191"/>
      <c r="C11" s="195">
        <v>0.5</v>
      </c>
      <c r="D11" s="196" t="s">
        <v>109</v>
      </c>
      <c r="E11" s="198">
        <f>F11+H11</f>
        <v>1312.83</v>
      </c>
      <c r="F11" s="198">
        <v>277.26</v>
      </c>
      <c r="G11" s="198"/>
      <c r="H11" s="198">
        <v>1035.57</v>
      </c>
      <c r="I11" s="239">
        <v>1035.57</v>
      </c>
      <c r="J11" s="239"/>
      <c r="K11" s="239"/>
      <c r="L11" s="238"/>
      <c r="M11" s="236"/>
      <c r="N11" s="237"/>
      <c r="O11" s="237"/>
      <c r="P11" s="237"/>
      <c r="Q11" s="237"/>
      <c r="R11" s="237"/>
      <c r="S11" s="237"/>
      <c r="T11" s="237"/>
      <c r="U11" s="237"/>
    </row>
    <row r="12" s="162" customFormat="1" ht="24.9" customHeight="1" spans="1:21">
      <c r="A12" s="190" t="s">
        <v>30</v>
      </c>
      <c r="B12" s="191"/>
      <c r="C12" s="199"/>
      <c r="D12" s="196" t="s">
        <v>110</v>
      </c>
      <c r="E12" s="198">
        <f t="shared" ref="E12:E14" si="0">F12+H12</f>
        <v>0</v>
      </c>
      <c r="F12" s="198"/>
      <c r="G12" s="198"/>
      <c r="H12" s="198"/>
      <c r="I12" s="239"/>
      <c r="J12" s="239"/>
      <c r="K12" s="239"/>
      <c r="L12" s="238"/>
      <c r="M12" s="236"/>
      <c r="N12" s="237"/>
      <c r="O12" s="237"/>
      <c r="P12" s="237"/>
      <c r="Q12" s="237"/>
      <c r="R12" s="237"/>
      <c r="S12" s="237"/>
      <c r="T12" s="237"/>
      <c r="U12" s="237"/>
    </row>
    <row r="13" s="162" customFormat="1" ht="24.9" customHeight="1" spans="1:21">
      <c r="A13" s="190" t="s">
        <v>32</v>
      </c>
      <c r="B13" s="200"/>
      <c r="C13" s="197"/>
      <c r="D13" s="196" t="s">
        <v>111</v>
      </c>
      <c r="E13" s="198">
        <f>F13+H13+J13+K13+L13+M13</f>
        <v>50.5</v>
      </c>
      <c r="F13" s="198"/>
      <c r="G13" s="198"/>
      <c r="H13" s="198">
        <v>50</v>
      </c>
      <c r="I13" s="239">
        <v>50</v>
      </c>
      <c r="J13" s="239">
        <v>0.5</v>
      </c>
      <c r="K13" s="239"/>
      <c r="L13" s="238"/>
      <c r="M13" s="236"/>
      <c r="N13" s="237"/>
      <c r="O13" s="237"/>
      <c r="P13" s="237"/>
      <c r="Q13" s="237"/>
      <c r="R13" s="237"/>
      <c r="S13" s="237"/>
      <c r="T13" s="237"/>
      <c r="U13" s="237"/>
    </row>
    <row r="14" s="162" customFormat="1" ht="20.15" customHeight="1" spans="1:21">
      <c r="A14" s="201" t="s">
        <v>33</v>
      </c>
      <c r="B14" s="202"/>
      <c r="C14" s="203"/>
      <c r="D14" s="193" t="s">
        <v>112</v>
      </c>
      <c r="E14" s="198">
        <f t="shared" si="0"/>
        <v>58.61</v>
      </c>
      <c r="F14" s="198"/>
      <c r="G14" s="198"/>
      <c r="H14" s="198">
        <v>58.61</v>
      </c>
      <c r="I14" s="239">
        <v>58.61</v>
      </c>
      <c r="J14" s="239"/>
      <c r="K14" s="239"/>
      <c r="L14" s="238"/>
      <c r="M14" s="236"/>
      <c r="N14" s="237"/>
      <c r="O14" s="237"/>
      <c r="P14" s="237"/>
      <c r="Q14" s="237"/>
      <c r="R14" s="237"/>
      <c r="S14" s="237"/>
      <c r="T14" s="237"/>
      <c r="U14" s="237"/>
    </row>
    <row r="15" s="162" customFormat="1" ht="17.25" customHeight="1" spans="1:21">
      <c r="A15" s="204"/>
      <c r="B15" s="204"/>
      <c r="C15" s="205"/>
      <c r="D15" s="196" t="s">
        <v>113</v>
      </c>
      <c r="E15" s="198"/>
      <c r="F15" s="198"/>
      <c r="G15" s="198"/>
      <c r="H15" s="198"/>
      <c r="I15" s="239"/>
      <c r="J15" s="239"/>
      <c r="K15" s="239"/>
      <c r="L15" s="238"/>
      <c r="M15" s="236"/>
      <c r="N15" s="237"/>
      <c r="O15" s="237"/>
      <c r="P15" s="237"/>
      <c r="Q15" s="237"/>
      <c r="R15" s="237"/>
      <c r="S15" s="237"/>
      <c r="T15" s="237"/>
      <c r="U15" s="237"/>
    </row>
    <row r="16" s="162" customFormat="1" ht="16.5" customHeight="1" spans="1:21">
      <c r="A16" s="206"/>
      <c r="B16" s="207"/>
      <c r="C16" s="205"/>
      <c r="D16" s="196" t="s">
        <v>114</v>
      </c>
      <c r="E16" s="194"/>
      <c r="F16" s="194"/>
      <c r="G16" s="194"/>
      <c r="H16" s="194"/>
      <c r="I16" s="238"/>
      <c r="J16" s="238"/>
      <c r="K16" s="238"/>
      <c r="L16" s="238"/>
      <c r="M16" s="236"/>
      <c r="N16" s="237"/>
      <c r="O16" s="237"/>
      <c r="P16" s="237"/>
      <c r="Q16" s="237"/>
      <c r="R16" s="237"/>
      <c r="S16" s="237"/>
      <c r="T16" s="237"/>
      <c r="U16" s="237"/>
    </row>
    <row r="17" s="162" customFormat="1" ht="20.15" customHeight="1" spans="1:21">
      <c r="A17" s="206"/>
      <c r="B17" s="207"/>
      <c r="C17" s="205"/>
      <c r="D17" s="193" t="s">
        <v>115</v>
      </c>
      <c r="E17" s="194"/>
      <c r="F17" s="194"/>
      <c r="G17" s="194"/>
      <c r="H17" s="194"/>
      <c r="I17" s="238"/>
      <c r="J17" s="238"/>
      <c r="K17" s="238"/>
      <c r="L17" s="238"/>
      <c r="M17" s="236"/>
      <c r="N17" s="237"/>
      <c r="O17" s="237"/>
      <c r="P17" s="237"/>
      <c r="Q17" s="237"/>
      <c r="R17" s="237"/>
      <c r="S17" s="237"/>
      <c r="T17" s="237"/>
      <c r="U17" s="237"/>
    </row>
    <row r="18" s="162" customFormat="1" ht="14.25" customHeight="1" spans="1:21">
      <c r="A18" s="206"/>
      <c r="B18" s="207"/>
      <c r="C18" s="205"/>
      <c r="D18" s="193" t="s">
        <v>116</v>
      </c>
      <c r="E18" s="194"/>
      <c r="F18" s="194"/>
      <c r="G18" s="194"/>
      <c r="H18" s="194"/>
      <c r="I18" s="238"/>
      <c r="J18" s="238"/>
      <c r="K18" s="238"/>
      <c r="L18" s="238"/>
      <c r="M18" s="236"/>
      <c r="N18" s="237"/>
      <c r="O18" s="237"/>
      <c r="P18" s="237"/>
      <c r="Q18" s="237"/>
      <c r="R18" s="237"/>
      <c r="S18" s="237"/>
      <c r="T18" s="237"/>
      <c r="U18" s="237"/>
    </row>
    <row r="19" s="162" customFormat="1" ht="20.15" customHeight="1" spans="1:21">
      <c r="A19" s="208"/>
      <c r="B19" s="209"/>
      <c r="C19" s="205"/>
      <c r="D19" s="196" t="s">
        <v>117</v>
      </c>
      <c r="E19" s="194"/>
      <c r="F19" s="194"/>
      <c r="G19" s="194"/>
      <c r="H19" s="194"/>
      <c r="I19" s="194"/>
      <c r="J19" s="194"/>
      <c r="K19" s="194"/>
      <c r="L19" s="194"/>
      <c r="M19" s="194"/>
      <c r="N19" s="237"/>
      <c r="O19" s="237"/>
      <c r="P19" s="237"/>
      <c r="Q19" s="237"/>
      <c r="R19" s="237"/>
      <c r="S19" s="237"/>
      <c r="T19" s="237"/>
      <c r="U19" s="237"/>
    </row>
    <row r="20" s="162" customFormat="1" ht="20.15" customHeight="1" spans="1:21">
      <c r="A20" s="206"/>
      <c r="B20" s="207"/>
      <c r="C20" s="205"/>
      <c r="D20" s="196" t="s">
        <v>118</v>
      </c>
      <c r="E20" s="194"/>
      <c r="F20" s="194"/>
      <c r="G20" s="194"/>
      <c r="H20" s="194"/>
      <c r="I20" s="194"/>
      <c r="J20" s="194"/>
      <c r="K20" s="194"/>
      <c r="L20" s="194"/>
      <c r="M20" s="236"/>
      <c r="N20" s="237"/>
      <c r="O20" s="237"/>
      <c r="P20" s="237"/>
      <c r="Q20" s="237"/>
      <c r="R20" s="237"/>
      <c r="S20" s="237"/>
      <c r="T20" s="237"/>
      <c r="U20" s="237"/>
    </row>
    <row r="21" s="162" customFormat="1" ht="24.9" customHeight="1" spans="1:21">
      <c r="A21" s="206"/>
      <c r="B21" s="207"/>
      <c r="C21" s="205"/>
      <c r="D21" s="196" t="s">
        <v>119</v>
      </c>
      <c r="E21" s="194"/>
      <c r="F21" s="194"/>
      <c r="G21" s="194"/>
      <c r="H21" s="194"/>
      <c r="I21" s="194"/>
      <c r="J21" s="194"/>
      <c r="K21" s="194"/>
      <c r="L21" s="194"/>
      <c r="M21" s="236"/>
      <c r="N21" s="237"/>
      <c r="O21" s="237"/>
      <c r="P21" s="237"/>
      <c r="Q21" s="237"/>
      <c r="R21" s="237"/>
      <c r="S21" s="237"/>
      <c r="T21" s="237"/>
      <c r="U21" s="237"/>
    </row>
    <row r="22" s="162" customFormat="1" ht="25.5" customHeight="1" spans="1:21">
      <c r="A22" s="210"/>
      <c r="B22" s="210"/>
      <c r="C22" s="211"/>
      <c r="D22" s="196" t="s">
        <v>120</v>
      </c>
      <c r="E22" s="194"/>
      <c r="F22" s="194"/>
      <c r="G22" s="194"/>
      <c r="H22" s="194"/>
      <c r="I22" s="194"/>
      <c r="J22" s="194"/>
      <c r="K22" s="194"/>
      <c r="L22" s="194"/>
      <c r="M22" s="236"/>
      <c r="N22" s="237"/>
      <c r="O22" s="237"/>
      <c r="P22" s="237"/>
      <c r="Q22" s="237"/>
      <c r="R22" s="237"/>
      <c r="S22" s="237"/>
      <c r="T22" s="237"/>
      <c r="U22" s="237"/>
    </row>
    <row r="23" s="162" customFormat="1" ht="18.9" customHeight="1" spans="1:21">
      <c r="A23" s="212"/>
      <c r="B23" s="213"/>
      <c r="C23" s="211"/>
      <c r="D23" s="196" t="s">
        <v>121</v>
      </c>
      <c r="E23" s="194"/>
      <c r="F23" s="194"/>
      <c r="G23" s="194"/>
      <c r="H23" s="194"/>
      <c r="I23" s="194"/>
      <c r="J23" s="194"/>
      <c r="K23" s="194"/>
      <c r="L23" s="194"/>
      <c r="M23" s="236"/>
      <c r="N23" s="237"/>
      <c r="O23" s="237"/>
      <c r="P23" s="237"/>
      <c r="Q23" s="237"/>
      <c r="R23" s="237"/>
      <c r="S23" s="237"/>
      <c r="T23" s="237"/>
      <c r="U23" s="237"/>
    </row>
    <row r="24" s="162" customFormat="1" ht="18.9" customHeight="1" spans="1:21">
      <c r="A24" s="212"/>
      <c r="B24" s="213"/>
      <c r="C24" s="211"/>
      <c r="D24" s="196" t="s">
        <v>122</v>
      </c>
      <c r="E24" s="194"/>
      <c r="F24" s="194"/>
      <c r="G24" s="194"/>
      <c r="H24" s="194"/>
      <c r="I24" s="194"/>
      <c r="J24" s="194"/>
      <c r="K24" s="194"/>
      <c r="L24" s="194"/>
      <c r="M24" s="236"/>
      <c r="N24" s="237"/>
      <c r="O24" s="237"/>
      <c r="P24" s="237"/>
      <c r="Q24" s="237"/>
      <c r="R24" s="237"/>
      <c r="S24" s="237"/>
      <c r="T24" s="237"/>
      <c r="U24" s="237"/>
    </row>
    <row r="25" s="162" customFormat="1" ht="23.25" customHeight="1" spans="1:21">
      <c r="A25" s="212"/>
      <c r="B25" s="213"/>
      <c r="C25" s="211"/>
      <c r="D25" s="196" t="s">
        <v>123</v>
      </c>
      <c r="E25" s="194"/>
      <c r="F25" s="194"/>
      <c r="G25" s="194"/>
      <c r="H25" s="194"/>
      <c r="I25" s="194"/>
      <c r="J25" s="194"/>
      <c r="K25" s="194"/>
      <c r="L25" s="194"/>
      <c r="M25" s="236"/>
      <c r="N25" s="237"/>
      <c r="O25" s="237"/>
      <c r="P25" s="237"/>
      <c r="Q25" s="237"/>
      <c r="R25" s="237"/>
      <c r="S25" s="237"/>
      <c r="T25" s="237"/>
      <c r="U25" s="237"/>
    </row>
    <row r="26" s="162" customFormat="1" ht="24" customHeight="1" spans="1:21">
      <c r="A26" s="212"/>
      <c r="B26" s="213"/>
      <c r="C26" s="211"/>
      <c r="D26" s="196" t="s">
        <v>124</v>
      </c>
      <c r="E26" s="194"/>
      <c r="F26" s="194"/>
      <c r="G26" s="194"/>
      <c r="H26" s="194"/>
      <c r="I26" s="194"/>
      <c r="J26" s="194"/>
      <c r="K26" s="194"/>
      <c r="L26" s="194"/>
      <c r="M26" s="236"/>
      <c r="N26" s="237"/>
      <c r="O26" s="237"/>
      <c r="P26" s="237"/>
      <c r="Q26" s="237"/>
      <c r="R26" s="237"/>
      <c r="S26" s="237"/>
      <c r="T26" s="237"/>
      <c r="U26" s="237"/>
    </row>
    <row r="27" s="162" customFormat="1" ht="25.5" customHeight="1" spans="1:21">
      <c r="A27" s="212"/>
      <c r="B27" s="213"/>
      <c r="C27" s="211"/>
      <c r="D27" s="196" t="s">
        <v>125</v>
      </c>
      <c r="E27" s="194"/>
      <c r="F27" s="194"/>
      <c r="G27" s="194"/>
      <c r="H27" s="194"/>
      <c r="I27" s="194"/>
      <c r="J27" s="194"/>
      <c r="K27" s="194"/>
      <c r="L27" s="194"/>
      <c r="M27" s="236"/>
      <c r="N27" s="237"/>
      <c r="O27" s="237"/>
      <c r="P27" s="237"/>
      <c r="Q27" s="237"/>
      <c r="R27" s="237"/>
      <c r="S27" s="237"/>
      <c r="T27" s="237"/>
      <c r="U27" s="237"/>
    </row>
    <row r="28" s="162" customFormat="1" ht="22.5" customHeight="1" spans="1:21">
      <c r="A28" s="212"/>
      <c r="B28" s="213"/>
      <c r="C28" s="211"/>
      <c r="D28" s="196" t="s">
        <v>126</v>
      </c>
      <c r="E28" s="194"/>
      <c r="F28" s="194"/>
      <c r="G28" s="194"/>
      <c r="H28" s="194"/>
      <c r="I28" s="194"/>
      <c r="J28" s="194"/>
      <c r="K28" s="194"/>
      <c r="L28" s="194"/>
      <c r="M28" s="236"/>
      <c r="N28" s="237"/>
      <c r="O28" s="237"/>
      <c r="P28" s="237"/>
      <c r="Q28" s="237"/>
      <c r="R28" s="237"/>
      <c r="S28" s="237"/>
      <c r="T28" s="237"/>
      <c r="U28" s="237"/>
    </row>
    <row r="29" s="162" customFormat="1" ht="18.9" customHeight="1" spans="1:21">
      <c r="A29" s="212"/>
      <c r="B29" s="213"/>
      <c r="C29" s="211"/>
      <c r="D29" s="196" t="s">
        <v>127</v>
      </c>
      <c r="E29" s="194"/>
      <c r="F29" s="194"/>
      <c r="G29" s="194"/>
      <c r="H29" s="194"/>
      <c r="I29" s="194"/>
      <c r="J29" s="194"/>
      <c r="K29" s="194"/>
      <c r="L29" s="194"/>
      <c r="M29" s="236"/>
      <c r="N29" s="237"/>
      <c r="O29" s="237"/>
      <c r="P29" s="237"/>
      <c r="Q29" s="237"/>
      <c r="R29" s="237"/>
      <c r="S29" s="237"/>
      <c r="T29" s="237"/>
      <c r="U29" s="237"/>
    </row>
    <row r="30" s="162" customFormat="1" ht="18.9" customHeight="1" spans="1:21">
      <c r="A30" s="212"/>
      <c r="B30" s="213"/>
      <c r="C30" s="211"/>
      <c r="D30" s="196" t="s">
        <v>128</v>
      </c>
      <c r="E30" s="194"/>
      <c r="F30" s="194"/>
      <c r="G30" s="194"/>
      <c r="H30" s="194"/>
      <c r="I30" s="194"/>
      <c r="J30" s="194"/>
      <c r="K30" s="194"/>
      <c r="L30" s="194"/>
      <c r="M30" s="236"/>
      <c r="N30" s="237"/>
      <c r="O30" s="237"/>
      <c r="P30" s="237"/>
      <c r="Q30" s="237"/>
      <c r="R30" s="237"/>
      <c r="S30" s="237"/>
      <c r="T30" s="237"/>
      <c r="U30" s="237"/>
    </row>
    <row r="31" s="162" customFormat="1" ht="18.9" customHeight="1" spans="1:21">
      <c r="A31" s="214" t="s">
        <v>34</v>
      </c>
      <c r="B31" s="215"/>
      <c r="C31" s="192">
        <f>C7+C11+C12+C13+C14</f>
        <v>1144.68</v>
      </c>
      <c r="D31" s="196" t="s">
        <v>129</v>
      </c>
      <c r="E31" s="194"/>
      <c r="F31" s="194"/>
      <c r="G31" s="194"/>
      <c r="H31" s="194"/>
      <c r="I31" s="194"/>
      <c r="J31" s="194"/>
      <c r="K31" s="194"/>
      <c r="L31" s="194"/>
      <c r="M31" s="236"/>
      <c r="N31" s="237"/>
      <c r="O31" s="237"/>
      <c r="P31" s="237"/>
      <c r="Q31" s="237"/>
      <c r="R31" s="237"/>
      <c r="S31" s="237"/>
      <c r="T31" s="237"/>
      <c r="U31" s="237"/>
    </row>
    <row r="32" s="162" customFormat="1" ht="18.9" customHeight="1" spans="1:21">
      <c r="A32" s="216" t="s">
        <v>35</v>
      </c>
      <c r="B32" s="217"/>
      <c r="C32" s="195">
        <v>277.26</v>
      </c>
      <c r="D32" s="196" t="s">
        <v>130</v>
      </c>
      <c r="E32" s="194"/>
      <c r="F32" s="194"/>
      <c r="G32" s="194"/>
      <c r="H32" s="194"/>
      <c r="I32" s="194"/>
      <c r="J32" s="194"/>
      <c r="K32" s="194"/>
      <c r="L32" s="194"/>
      <c r="M32" s="236"/>
      <c r="N32" s="237"/>
      <c r="O32" s="237"/>
      <c r="P32" s="237"/>
      <c r="Q32" s="237"/>
      <c r="R32" s="237"/>
      <c r="S32" s="237"/>
      <c r="T32" s="237"/>
      <c r="U32" s="237"/>
    </row>
    <row r="33" s="162" customFormat="1" ht="24.9" customHeight="1" spans="1:21">
      <c r="A33" s="216" t="s">
        <v>131</v>
      </c>
      <c r="B33" s="217"/>
      <c r="C33" s="199">
        <v>277.26</v>
      </c>
      <c r="D33" s="196" t="s">
        <v>132</v>
      </c>
      <c r="E33" s="194"/>
      <c r="F33" s="194"/>
      <c r="G33" s="194"/>
      <c r="H33" s="194"/>
      <c r="I33" s="194"/>
      <c r="J33" s="194"/>
      <c r="K33" s="194"/>
      <c r="L33" s="194"/>
      <c r="M33" s="236"/>
      <c r="N33" s="237"/>
      <c r="O33" s="237"/>
      <c r="P33" s="237"/>
      <c r="Q33" s="237"/>
      <c r="R33" s="237"/>
      <c r="S33" s="237"/>
      <c r="T33" s="237"/>
      <c r="U33" s="237"/>
    </row>
    <row r="34" s="162" customFormat="1" ht="22.5" customHeight="1" spans="1:21">
      <c r="A34" s="216" t="s">
        <v>133</v>
      </c>
      <c r="B34" s="217"/>
      <c r="C34" s="199"/>
      <c r="D34" s="196" t="s">
        <v>134</v>
      </c>
      <c r="E34" s="194"/>
      <c r="F34" s="194"/>
      <c r="G34" s="194"/>
      <c r="H34" s="194"/>
      <c r="I34" s="194"/>
      <c r="J34" s="194"/>
      <c r="K34" s="194"/>
      <c r="L34" s="194"/>
      <c r="M34" s="236"/>
      <c r="N34" s="237"/>
      <c r="O34" s="237"/>
      <c r="P34" s="237"/>
      <c r="Q34" s="237"/>
      <c r="R34" s="237"/>
      <c r="S34" s="237"/>
      <c r="T34" s="237"/>
      <c r="U34" s="237"/>
    </row>
    <row r="35" s="162" customFormat="1" ht="18.9" customHeight="1" spans="1:21">
      <c r="A35" s="218" t="s">
        <v>135</v>
      </c>
      <c r="B35" s="219"/>
      <c r="C35" s="220">
        <f>C31+C33</f>
        <v>1421.94</v>
      </c>
      <c r="D35" s="221" t="s">
        <v>136</v>
      </c>
      <c r="E35" s="198">
        <f>SUM(E7:E34)</f>
        <v>1421.94</v>
      </c>
      <c r="F35" s="194">
        <f>F11</f>
        <v>277.26</v>
      </c>
      <c r="G35" s="194"/>
      <c r="H35" s="194">
        <f>H11+H13+H14</f>
        <v>1144.18</v>
      </c>
      <c r="I35" s="194">
        <f>I11+I13+I14</f>
        <v>1144.18</v>
      </c>
      <c r="J35" s="194">
        <f>J13</f>
        <v>0.5</v>
      </c>
      <c r="K35" s="194"/>
      <c r="L35" s="194"/>
      <c r="M35" s="236"/>
      <c r="N35" s="237"/>
      <c r="O35" s="237"/>
      <c r="P35" s="237"/>
      <c r="Q35" s="237"/>
      <c r="R35" s="237"/>
      <c r="S35" s="237"/>
      <c r="T35" s="237"/>
      <c r="U35" s="237"/>
    </row>
    <row r="36" s="161" customFormat="1" ht="14.25" spans="1:13">
      <c r="A36" s="163"/>
      <c r="B36" s="163"/>
      <c r="C36" s="164"/>
      <c r="D36" s="222"/>
      <c r="E36" s="164"/>
      <c r="F36" s="164"/>
      <c r="G36" s="164"/>
      <c r="H36" s="164"/>
      <c r="I36" s="163"/>
      <c r="J36" s="164"/>
      <c r="K36" s="164"/>
      <c r="L36" s="164"/>
      <c r="M36" s="164"/>
    </row>
    <row r="37" s="161" customFormat="1" ht="14.25" spans="1:13">
      <c r="A37" s="163"/>
      <c r="B37" s="163"/>
      <c r="C37" s="164"/>
      <c r="D37" s="164"/>
      <c r="E37" s="164"/>
      <c r="F37" s="164"/>
      <c r="G37" s="164"/>
      <c r="H37" s="164"/>
      <c r="I37" s="163"/>
      <c r="J37" s="164"/>
      <c r="K37" s="164"/>
      <c r="L37" s="164"/>
      <c r="M37" s="164"/>
    </row>
    <row r="38" s="161" customFormat="1" ht="14.25" spans="1:13">
      <c r="A38" s="163"/>
      <c r="B38" s="163"/>
      <c r="C38" s="164"/>
      <c r="D38" s="164"/>
      <c r="E38" s="164"/>
      <c r="F38" s="164"/>
      <c r="G38" s="164"/>
      <c r="H38" s="164"/>
      <c r="I38" s="163"/>
      <c r="J38" s="164"/>
      <c r="K38" s="164"/>
      <c r="L38" s="164"/>
      <c r="M38" s="164"/>
    </row>
    <row r="39" s="161" customFormat="1" ht="14.25" spans="1:13">
      <c r="A39" s="163"/>
      <c r="B39" s="163"/>
      <c r="C39" s="164"/>
      <c r="D39" s="164"/>
      <c r="E39" s="164"/>
      <c r="F39" s="164"/>
      <c r="G39" s="164"/>
      <c r="H39" s="164"/>
      <c r="I39" s="163"/>
      <c r="J39" s="164"/>
      <c r="K39" s="164"/>
      <c r="L39" s="164"/>
      <c r="M39" s="164"/>
    </row>
    <row r="40" s="161" customFormat="1" ht="14.25" spans="1:13">
      <c r="A40" s="163"/>
      <c r="B40" s="163"/>
      <c r="C40" s="164"/>
      <c r="D40" s="164"/>
      <c r="E40" s="164"/>
      <c r="F40" s="164"/>
      <c r="G40" s="164"/>
      <c r="H40" s="164"/>
      <c r="I40" s="163"/>
      <c r="J40" s="164"/>
      <c r="K40" s="164"/>
      <c r="L40" s="164"/>
      <c r="M40" s="164"/>
    </row>
    <row r="41" s="161" customFormat="1" ht="14.25" spans="1:13">
      <c r="A41" s="163"/>
      <c r="B41" s="163"/>
      <c r="C41" s="164"/>
      <c r="D41" s="164"/>
      <c r="E41" s="164"/>
      <c r="F41" s="164"/>
      <c r="G41" s="164"/>
      <c r="H41" s="164"/>
      <c r="I41" s="163"/>
      <c r="J41" s="164"/>
      <c r="K41" s="164"/>
      <c r="L41" s="164"/>
      <c r="M41" s="164"/>
    </row>
    <row r="42" s="161" customFormat="1" ht="14.25" spans="1:13">
      <c r="A42" s="163"/>
      <c r="B42" s="163"/>
      <c r="C42" s="164"/>
      <c r="D42" s="164"/>
      <c r="E42" s="164"/>
      <c r="F42" s="164"/>
      <c r="G42" s="164"/>
      <c r="H42" s="164"/>
      <c r="I42" s="163"/>
      <c r="J42" s="164"/>
      <c r="K42" s="164"/>
      <c r="L42" s="164"/>
      <c r="M42" s="164"/>
    </row>
  </sheetData>
  <mergeCells count="35">
    <mergeCell ref="A1:M1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2" right="0.2" top="0.196527777777778" bottom="0.984027777777778" header="0.511805555555556" footer="0.511805555555556"/>
  <pageSetup paperSize="9" orientation="portrait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showGridLines="0" showZeros="0" workbookViewId="0">
      <selection activeCell="E8" sqref="E8"/>
    </sheetView>
  </sheetViews>
  <sheetFormatPr defaultColWidth="7" defaultRowHeight="11.25"/>
  <cols>
    <col min="1" max="1" width="4.41666666666667" style="44" customWidth="1"/>
    <col min="2" max="2" width="5.5" style="44" customWidth="1"/>
    <col min="3" max="3" width="7.41666666666667" style="44" customWidth="1"/>
    <col min="4" max="4" width="20.9166666666667" style="144" customWidth="1"/>
    <col min="5" max="5" width="10.6666666666667" style="44" customWidth="1"/>
    <col min="6" max="6" width="7.08333333333333" style="44" customWidth="1"/>
    <col min="7" max="7" width="8.41666666666667" style="44" customWidth="1"/>
    <col min="8" max="9" width="10.5833333333333" style="44" customWidth="1"/>
    <col min="10" max="10" width="10.4166666666667" style="44" customWidth="1"/>
    <col min="11" max="11" width="9.91666666666667" style="44" customWidth="1"/>
    <col min="12" max="16384" width="7" style="44"/>
  </cols>
  <sheetData>
    <row r="1" ht="42" customHeight="1" spans="1:1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138</v>
      </c>
      <c r="B2" s="46"/>
      <c r="C2" s="46"/>
      <c r="D2" s="46"/>
      <c r="E2" s="46"/>
      <c r="F2" s="48"/>
      <c r="G2" s="48"/>
      <c r="H2" s="48"/>
      <c r="I2" s="48"/>
      <c r="J2" s="48"/>
      <c r="K2" s="66" t="s">
        <v>2</v>
      </c>
    </row>
    <row r="3" s="41" customFormat="1" ht="16.5" customHeight="1" spans="1:11">
      <c r="A3" s="49" t="s">
        <v>88</v>
      </c>
      <c r="B3" s="50"/>
      <c r="C3" s="51"/>
      <c r="D3" s="145" t="s">
        <v>139</v>
      </c>
      <c r="E3" s="53" t="s">
        <v>45</v>
      </c>
      <c r="F3" s="54"/>
      <c r="G3" s="54"/>
      <c r="H3" s="54"/>
      <c r="I3" s="54"/>
      <c r="J3" s="54"/>
      <c r="K3" s="54"/>
    </row>
    <row r="4" s="41" customFormat="1" ht="14.25" customHeight="1" spans="1:11">
      <c r="A4" s="55" t="s">
        <v>56</v>
      </c>
      <c r="B4" s="56" t="s">
        <v>57</v>
      </c>
      <c r="C4" s="56" t="s">
        <v>58</v>
      </c>
      <c r="D4" s="146"/>
      <c r="E4" s="53"/>
      <c r="F4" s="58" t="s">
        <v>90</v>
      </c>
      <c r="G4" s="58"/>
      <c r="H4" s="58"/>
      <c r="I4" s="67" t="s">
        <v>91</v>
      </c>
      <c r="J4" s="68"/>
      <c r="K4" s="69"/>
    </row>
    <row r="5" s="41" customFormat="1" ht="30.75" customHeight="1" spans="1:11">
      <c r="A5" s="55"/>
      <c r="B5" s="56"/>
      <c r="C5" s="56"/>
      <c r="D5" s="147"/>
      <c r="E5" s="53"/>
      <c r="F5" s="53" t="s">
        <v>18</v>
      </c>
      <c r="G5" s="53" t="s">
        <v>140</v>
      </c>
      <c r="H5" s="53" t="s">
        <v>141</v>
      </c>
      <c r="I5" s="53" t="s">
        <v>18</v>
      </c>
      <c r="J5" s="53" t="s">
        <v>94</v>
      </c>
      <c r="K5" s="53" t="s">
        <v>95</v>
      </c>
    </row>
    <row r="6" s="141" customFormat="1" ht="20.15" customHeight="1" spans="1:11">
      <c r="A6" s="60" t="s">
        <v>68</v>
      </c>
      <c r="B6" s="56" t="s">
        <v>68</v>
      </c>
      <c r="C6" s="56" t="s">
        <v>68</v>
      </c>
      <c r="D6" s="148" t="s">
        <v>68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142" customFormat="1" ht="26" customHeight="1" spans="1:11">
      <c r="A7" s="149"/>
      <c r="B7" s="150"/>
      <c r="C7" s="150"/>
      <c r="D7" s="150" t="s">
        <v>8</v>
      </c>
      <c r="E7" s="151">
        <f>F7+I7</f>
        <v>1421.94</v>
      </c>
      <c r="F7" s="151">
        <f>G7+H7</f>
        <v>69.6</v>
      </c>
      <c r="G7" s="151">
        <f>G8</f>
        <v>48.21</v>
      </c>
      <c r="H7" s="151">
        <f>H8</f>
        <v>21.39</v>
      </c>
      <c r="I7" s="151">
        <f>J7+K7</f>
        <v>1352.34</v>
      </c>
      <c r="J7" s="151">
        <v>822.24</v>
      </c>
      <c r="K7" s="151">
        <f>SUM(K8:K15)</f>
        <v>530.1</v>
      </c>
    </row>
    <row r="8" s="143" customFormat="1" ht="36" customHeight="1" spans="1:11">
      <c r="A8" s="152" t="s">
        <v>69</v>
      </c>
      <c r="B8" s="152" t="s">
        <v>70</v>
      </c>
      <c r="C8" s="152" t="s">
        <v>70</v>
      </c>
      <c r="D8" s="152" t="s">
        <v>71</v>
      </c>
      <c r="E8" s="153">
        <f>F8+I8</f>
        <v>69.6</v>
      </c>
      <c r="F8" s="154">
        <f>G8+H8</f>
        <v>69.6</v>
      </c>
      <c r="G8" s="152">
        <v>48.21</v>
      </c>
      <c r="H8" s="152">
        <v>21.39</v>
      </c>
      <c r="I8" s="152">
        <f>J8+K8</f>
        <v>0</v>
      </c>
      <c r="J8" s="152"/>
      <c r="K8" s="152"/>
    </row>
    <row r="9" s="143" customFormat="1" ht="36" customHeight="1" spans="1:11">
      <c r="A9" s="152" t="s">
        <v>69</v>
      </c>
      <c r="B9" s="152" t="s">
        <v>70</v>
      </c>
      <c r="C9" s="152" t="s">
        <v>72</v>
      </c>
      <c r="D9" s="152" t="s">
        <v>73</v>
      </c>
      <c r="E9" s="153">
        <f t="shared" ref="E9:E14" si="0">F9+I9</f>
        <v>57.6048</v>
      </c>
      <c r="F9" s="154">
        <f t="shared" ref="F9:F14" si="1">G9+H9</f>
        <v>0</v>
      </c>
      <c r="G9" s="152"/>
      <c r="H9" s="152"/>
      <c r="I9" s="153">
        <f>J9+K9</f>
        <v>57.6048</v>
      </c>
      <c r="J9" s="153">
        <v>57.6048</v>
      </c>
      <c r="K9" s="153"/>
    </row>
    <row r="10" s="143" customFormat="1" ht="36" customHeight="1" spans="1:11">
      <c r="A10" s="152" t="s">
        <v>69</v>
      </c>
      <c r="B10" s="152" t="s">
        <v>72</v>
      </c>
      <c r="C10" s="152" t="s">
        <v>70</v>
      </c>
      <c r="D10" s="152" t="s">
        <v>74</v>
      </c>
      <c r="E10" s="153">
        <f t="shared" si="0"/>
        <v>200.8</v>
      </c>
      <c r="F10" s="154">
        <f t="shared" si="1"/>
        <v>0</v>
      </c>
      <c r="G10" s="152"/>
      <c r="H10" s="152"/>
      <c r="I10" s="153">
        <f t="shared" ref="I10:I14" si="2">J10+K10</f>
        <v>200.8</v>
      </c>
      <c r="J10" s="153"/>
      <c r="K10" s="153">
        <v>200.8</v>
      </c>
    </row>
    <row r="11" s="143" customFormat="1" ht="30" customHeight="1" spans="1:11">
      <c r="A11" s="152" t="s">
        <v>69</v>
      </c>
      <c r="B11" s="152" t="s">
        <v>72</v>
      </c>
      <c r="C11" s="152" t="s">
        <v>72</v>
      </c>
      <c r="D11" s="152" t="s">
        <v>75</v>
      </c>
      <c r="E11" s="153">
        <f t="shared" si="0"/>
        <v>494.96</v>
      </c>
      <c r="F11" s="154">
        <f t="shared" si="1"/>
        <v>0</v>
      </c>
      <c r="G11" s="152"/>
      <c r="H11" s="152"/>
      <c r="I11" s="153">
        <f t="shared" si="2"/>
        <v>494.96</v>
      </c>
      <c r="J11" s="153">
        <f>261.36+67.24+166.36</f>
        <v>494.96</v>
      </c>
      <c r="K11" s="153"/>
    </row>
    <row r="12" s="143" customFormat="1" ht="28" customHeight="1" spans="1:11">
      <c r="A12" s="154" t="s">
        <v>69</v>
      </c>
      <c r="B12" s="154" t="s">
        <v>72</v>
      </c>
      <c r="C12" s="154" t="s">
        <v>76</v>
      </c>
      <c r="D12" s="154" t="s">
        <v>77</v>
      </c>
      <c r="E12" s="153">
        <f t="shared" si="0"/>
        <v>489.872</v>
      </c>
      <c r="F12" s="154">
        <f t="shared" si="1"/>
        <v>0</v>
      </c>
      <c r="G12" s="154"/>
      <c r="H12" s="154"/>
      <c r="I12" s="153">
        <f t="shared" si="2"/>
        <v>489.872</v>
      </c>
      <c r="J12" s="157">
        <f>50.1662+110.9058</f>
        <v>161.072</v>
      </c>
      <c r="K12" s="157">
        <f>13+315.8</f>
        <v>328.8</v>
      </c>
    </row>
    <row r="13" s="143" customFormat="1" ht="30" customHeight="1" spans="1:11">
      <c r="A13" s="154" t="s">
        <v>78</v>
      </c>
      <c r="B13" s="154" t="s">
        <v>79</v>
      </c>
      <c r="C13" s="154" t="s">
        <v>72</v>
      </c>
      <c r="D13" s="154" t="s">
        <v>80</v>
      </c>
      <c r="E13" s="153">
        <f t="shared" si="0"/>
        <v>58.61</v>
      </c>
      <c r="F13" s="154">
        <f t="shared" si="1"/>
        <v>0</v>
      </c>
      <c r="G13" s="154"/>
      <c r="H13" s="154"/>
      <c r="I13" s="153">
        <f t="shared" si="2"/>
        <v>58.61</v>
      </c>
      <c r="J13" s="157">
        <v>58.61</v>
      </c>
      <c r="K13" s="157"/>
    </row>
    <row r="14" s="143" customFormat="1" ht="29" customHeight="1" spans="1:11">
      <c r="A14" s="154" t="s">
        <v>81</v>
      </c>
      <c r="B14" s="154" t="s">
        <v>76</v>
      </c>
      <c r="C14" s="154" t="s">
        <v>82</v>
      </c>
      <c r="D14" s="154" t="s">
        <v>83</v>
      </c>
      <c r="E14" s="153">
        <f t="shared" si="0"/>
        <v>50</v>
      </c>
      <c r="F14" s="155">
        <f t="shared" si="1"/>
        <v>0</v>
      </c>
      <c r="G14" s="155"/>
      <c r="H14" s="155"/>
      <c r="I14" s="153">
        <f t="shared" si="2"/>
        <v>50</v>
      </c>
      <c r="J14" s="153">
        <v>50</v>
      </c>
      <c r="K14" s="159"/>
    </row>
    <row r="15" s="43" customFormat="1" ht="35.25" customHeight="1" spans="1:11">
      <c r="A15" s="156">
        <v>229</v>
      </c>
      <c r="B15" s="156">
        <v>60</v>
      </c>
      <c r="C15" s="156">
        <v>3</v>
      </c>
      <c r="D15" s="154" t="s">
        <v>96</v>
      </c>
      <c r="E15" s="157">
        <v>0.5</v>
      </c>
      <c r="F15" s="154"/>
      <c r="G15" s="154"/>
      <c r="H15" s="154"/>
      <c r="I15" s="157">
        <v>0.5</v>
      </c>
      <c r="J15" s="157"/>
      <c r="K15" s="157">
        <v>0.5</v>
      </c>
    </row>
    <row r="16" s="43" customFormat="1" ht="14.25" spans="4:4">
      <c r="D16" s="158"/>
    </row>
    <row r="17" s="43" customFormat="1" ht="14.25" spans="4:4">
      <c r="D17" s="158"/>
    </row>
    <row r="18" s="43" customFormat="1" ht="14.25" spans="4:4">
      <c r="D18" s="158"/>
    </row>
    <row r="19" s="43" customFormat="1" ht="14.25" spans="4:4">
      <c r="D19" s="158"/>
    </row>
    <row r="20" s="43" customFormat="1" ht="14.25" spans="4:4">
      <c r="D20" s="158"/>
    </row>
    <row r="21" s="43" customFormat="1" ht="14.25" spans="4:4">
      <c r="D21" s="158"/>
    </row>
    <row r="22" s="43" customFormat="1" ht="14.25" spans="4:4">
      <c r="D22" s="158"/>
    </row>
    <row r="23" s="43" customFormat="1" ht="14.25" spans="4:4">
      <c r="D23" s="158"/>
    </row>
    <row r="24" s="43" customFormat="1" ht="14.25" spans="4:4">
      <c r="D24" s="158"/>
    </row>
    <row r="25" s="43" customFormat="1" ht="14.25" spans="4:4">
      <c r="D25" s="158"/>
    </row>
    <row r="26" s="43" customFormat="1" ht="14.25" spans="4:4">
      <c r="D26" s="158"/>
    </row>
    <row r="27" s="43" customFormat="1" ht="14.25" spans="4:4">
      <c r="D27" s="158"/>
    </row>
    <row r="28" s="43" customFormat="1" ht="14.25" spans="4:4">
      <c r="D28" s="158"/>
    </row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showGridLines="0" showZeros="0" topLeftCell="A7" workbookViewId="0">
      <selection activeCell="K9" sqref="K9"/>
    </sheetView>
  </sheetViews>
  <sheetFormatPr defaultColWidth="8.91666666666667" defaultRowHeight="13.5"/>
  <cols>
    <col min="1" max="1" width="6.58333333333333" style="86" customWidth="1"/>
    <col min="2" max="2" width="6.91666666666667" style="86" customWidth="1"/>
    <col min="3" max="3" width="13.9166666666667" style="86" customWidth="1"/>
    <col min="4" max="4" width="7.66666666666667" style="86" customWidth="1"/>
    <col min="5" max="5" width="7.58333333333333" style="86" customWidth="1"/>
    <col min="6" max="6" width="14.4166666666667" style="85" customWidth="1"/>
    <col min="7" max="7" width="6.66666666666667" style="87" customWidth="1"/>
    <col min="8" max="8" width="7.16666666666667" style="87" customWidth="1"/>
    <col min="9" max="9" width="7.08333333333333" style="85" customWidth="1"/>
    <col min="10" max="10" width="6.41666666666667" style="85" customWidth="1"/>
    <col min="11" max="11" width="5" style="85" customWidth="1"/>
    <col min="12" max="12" width="8" style="85" customWidth="1"/>
    <col min="13" max="13" width="4.58333333333333" style="85" customWidth="1"/>
    <col min="14" max="14" width="7.66666666666667" style="85" customWidth="1"/>
    <col min="15" max="15" width="4.08333333333333" style="85" customWidth="1"/>
    <col min="16" max="16" width="4.16666666666667" style="85" customWidth="1"/>
    <col min="17" max="17" width="4.41666666666667" style="85" customWidth="1"/>
    <col min="18" max="32" width="9" style="88"/>
    <col min="33" max="16352" width="8.91666666666667" style="88"/>
    <col min="16353" max="16380" width="9" style="88"/>
    <col min="16381" max="16384" width="8.91666666666667" style="88"/>
  </cols>
  <sheetData>
    <row r="1" s="84" customFormat="1" ht="42" customHeight="1" spans="1:17">
      <c r="A1" s="89" t="s">
        <v>142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="84" customFormat="1" ht="15" customHeight="1" spans="1:17">
      <c r="A2" s="90" t="s">
        <v>41</v>
      </c>
      <c r="B2" s="91"/>
      <c r="C2" s="92" t="s">
        <v>42</v>
      </c>
      <c r="D2" s="91"/>
      <c r="E2" s="91"/>
      <c r="F2" s="82"/>
      <c r="G2" s="93"/>
      <c r="H2" s="93"/>
      <c r="P2" s="130" t="s">
        <v>2</v>
      </c>
      <c r="Q2" s="130"/>
    </row>
    <row r="3" ht="20.15" customHeight="1" spans="1:17">
      <c r="A3" s="94" t="s">
        <v>143</v>
      </c>
      <c r="B3" s="95"/>
      <c r="C3" s="96"/>
      <c r="D3" s="97" t="s">
        <v>144</v>
      </c>
      <c r="E3" s="98"/>
      <c r="F3" s="99"/>
      <c r="G3" s="100" t="s">
        <v>145</v>
      </c>
      <c r="H3" s="101"/>
      <c r="I3" s="101"/>
      <c r="J3" s="101"/>
      <c r="K3" s="101"/>
      <c r="L3" s="101"/>
      <c r="M3" s="101"/>
      <c r="N3" s="101"/>
      <c r="O3" s="101"/>
      <c r="P3" s="101"/>
      <c r="Q3" s="133"/>
    </row>
    <row r="4" ht="20.15" customHeight="1" spans="1:17">
      <c r="A4" s="102"/>
      <c r="B4" s="103"/>
      <c r="C4" s="104"/>
      <c r="D4" s="105"/>
      <c r="E4" s="106"/>
      <c r="F4" s="107"/>
      <c r="G4" s="108" t="s">
        <v>8</v>
      </c>
      <c r="H4" s="109" t="s">
        <v>49</v>
      </c>
      <c r="I4" s="131"/>
      <c r="J4" s="132" t="s">
        <v>50</v>
      </c>
      <c r="K4" s="133"/>
      <c r="L4" s="133"/>
      <c r="M4" s="133"/>
      <c r="N4" s="133"/>
      <c r="O4" s="133"/>
      <c r="P4" s="109" t="s">
        <v>51</v>
      </c>
      <c r="Q4" s="139" t="s">
        <v>146</v>
      </c>
    </row>
    <row r="5" ht="20.15" customHeight="1" spans="1:17">
      <c r="A5" s="110"/>
      <c r="B5" s="111"/>
      <c r="C5" s="112"/>
      <c r="D5" s="113"/>
      <c r="E5" s="114"/>
      <c r="F5" s="115"/>
      <c r="G5" s="116"/>
      <c r="H5" s="117"/>
      <c r="I5" s="134"/>
      <c r="J5" s="135" t="s">
        <v>18</v>
      </c>
      <c r="K5" s="135" t="s">
        <v>63</v>
      </c>
      <c r="L5" s="135" t="s">
        <v>64</v>
      </c>
      <c r="M5" s="135" t="s">
        <v>65</v>
      </c>
      <c r="N5" s="135" t="s">
        <v>66</v>
      </c>
      <c r="O5" s="135" t="s">
        <v>67</v>
      </c>
      <c r="P5" s="136"/>
      <c r="Q5" s="140"/>
    </row>
    <row r="6" ht="27" customHeight="1" spans="1:17">
      <c r="A6" s="118" t="s">
        <v>56</v>
      </c>
      <c r="B6" s="118" t="s">
        <v>57</v>
      </c>
      <c r="C6" s="118" t="s">
        <v>44</v>
      </c>
      <c r="D6" s="118" t="s">
        <v>56</v>
      </c>
      <c r="E6" s="118" t="s">
        <v>57</v>
      </c>
      <c r="F6" s="119" t="s">
        <v>44</v>
      </c>
      <c r="G6" s="120"/>
      <c r="H6" s="121" t="s">
        <v>60</v>
      </c>
      <c r="I6" s="135" t="s">
        <v>61</v>
      </c>
      <c r="J6" s="135"/>
      <c r="K6" s="135"/>
      <c r="L6" s="135"/>
      <c r="M6" s="135"/>
      <c r="N6" s="135"/>
      <c r="O6" s="135"/>
      <c r="P6" s="117"/>
      <c r="Q6" s="140"/>
    </row>
    <row r="7" customFormat="1" ht="27" customHeight="1" spans="1:17">
      <c r="A7" s="122" t="s">
        <v>8</v>
      </c>
      <c r="B7" s="123"/>
      <c r="C7" s="123"/>
      <c r="D7" s="123"/>
      <c r="E7" s="123"/>
      <c r="F7" s="124"/>
      <c r="G7" s="125">
        <f>G8+G9</f>
        <v>69.6</v>
      </c>
      <c r="H7" s="126">
        <v>69.6</v>
      </c>
      <c r="I7" s="109"/>
      <c r="J7" s="109"/>
      <c r="K7" s="109"/>
      <c r="L7" s="109"/>
      <c r="M7" s="109"/>
      <c r="N7" s="109"/>
      <c r="O7" s="109"/>
      <c r="P7" s="136"/>
      <c r="Q7" s="136"/>
    </row>
    <row r="8" s="85" customFormat="1" ht="33.9" customHeight="1" spans="1:17">
      <c r="A8" s="127" t="s">
        <v>147</v>
      </c>
      <c r="B8" s="127" t="s">
        <v>72</v>
      </c>
      <c r="C8" s="127" t="s">
        <v>148</v>
      </c>
      <c r="D8" s="127" t="s">
        <v>149</v>
      </c>
      <c r="E8" s="127" t="s">
        <v>70</v>
      </c>
      <c r="F8" s="127" t="s">
        <v>150</v>
      </c>
      <c r="G8" s="128">
        <v>48.21</v>
      </c>
      <c r="H8" s="128">
        <v>48.21</v>
      </c>
      <c r="I8" s="137"/>
      <c r="J8" s="137"/>
      <c r="K8" s="137"/>
      <c r="L8" s="137"/>
      <c r="M8" s="137"/>
      <c r="N8" s="137"/>
      <c r="O8" s="137"/>
      <c r="P8" s="137"/>
      <c r="Q8" s="137"/>
    </row>
    <row r="9" s="85" customFormat="1" ht="24" customHeight="1" spans="1:17">
      <c r="A9" s="127" t="s">
        <v>151</v>
      </c>
      <c r="B9" s="127"/>
      <c r="C9" s="127" t="s">
        <v>152</v>
      </c>
      <c r="D9" s="127" t="s">
        <v>153</v>
      </c>
      <c r="E9" s="127"/>
      <c r="F9" s="127" t="s">
        <v>154</v>
      </c>
      <c r="G9" s="128">
        <f>H9</f>
        <v>21.39</v>
      </c>
      <c r="H9" s="128">
        <v>21.39</v>
      </c>
      <c r="I9" s="138"/>
      <c r="J9" s="138"/>
      <c r="K9" s="138"/>
      <c r="L9" s="138"/>
      <c r="M9" s="138"/>
      <c r="N9" s="138"/>
      <c r="O9" s="138"/>
      <c r="P9" s="138"/>
      <c r="Q9" s="138"/>
    </row>
    <row r="10" s="85" customFormat="1" ht="24" customHeight="1" spans="1:17">
      <c r="A10" s="127">
        <v>302</v>
      </c>
      <c r="B10" s="127" t="s">
        <v>70</v>
      </c>
      <c r="C10" s="127" t="s">
        <v>155</v>
      </c>
      <c r="D10" s="127" t="s">
        <v>153</v>
      </c>
      <c r="E10" s="127" t="s">
        <v>70</v>
      </c>
      <c r="F10" s="129" t="s">
        <v>156</v>
      </c>
      <c r="G10" s="128">
        <f t="shared" ref="G10:G21" si="0">H10</f>
        <v>5.62</v>
      </c>
      <c r="H10" s="128">
        <v>5.62</v>
      </c>
      <c r="I10" s="129"/>
      <c r="J10" s="129"/>
      <c r="K10" s="129"/>
      <c r="L10" s="129"/>
      <c r="M10" s="129"/>
      <c r="N10" s="129"/>
      <c r="O10" s="129"/>
      <c r="P10" s="129"/>
      <c r="Q10" s="129"/>
    </row>
    <row r="11" s="85" customFormat="1" ht="24" customHeight="1" spans="1:17">
      <c r="A11" s="127">
        <v>302</v>
      </c>
      <c r="B11" s="127" t="s">
        <v>72</v>
      </c>
      <c r="C11" s="127" t="s">
        <v>157</v>
      </c>
      <c r="D11" s="127" t="s">
        <v>153</v>
      </c>
      <c r="E11" s="127" t="s">
        <v>70</v>
      </c>
      <c r="F11" s="129" t="s">
        <v>156</v>
      </c>
      <c r="G11" s="128">
        <f t="shared" si="0"/>
        <v>1</v>
      </c>
      <c r="H11" s="128">
        <v>1</v>
      </c>
      <c r="I11" s="129"/>
      <c r="J11" s="129"/>
      <c r="K11" s="129"/>
      <c r="L11" s="129"/>
      <c r="M11" s="129"/>
      <c r="N11" s="129"/>
      <c r="O11" s="129"/>
      <c r="P11" s="129"/>
      <c r="Q11" s="129"/>
    </row>
    <row r="12" s="85" customFormat="1" ht="24" customHeight="1" spans="1:17">
      <c r="A12" s="127">
        <v>302</v>
      </c>
      <c r="B12" s="127" t="s">
        <v>79</v>
      </c>
      <c r="C12" s="127" t="s">
        <v>158</v>
      </c>
      <c r="D12" s="127" t="s">
        <v>153</v>
      </c>
      <c r="E12" s="127" t="s">
        <v>70</v>
      </c>
      <c r="F12" s="129" t="s">
        <v>156</v>
      </c>
      <c r="G12" s="128">
        <f t="shared" si="0"/>
        <v>1.2</v>
      </c>
      <c r="H12" s="128">
        <v>1.2</v>
      </c>
      <c r="I12" s="129"/>
      <c r="J12" s="129"/>
      <c r="K12" s="129"/>
      <c r="L12" s="129"/>
      <c r="M12" s="129"/>
      <c r="N12" s="129"/>
      <c r="O12" s="129"/>
      <c r="P12" s="129"/>
      <c r="Q12" s="129"/>
    </row>
    <row r="13" s="85" customFormat="1" ht="24" customHeight="1" spans="1:17">
      <c r="A13" s="127">
        <v>302</v>
      </c>
      <c r="B13" s="127" t="s">
        <v>159</v>
      </c>
      <c r="C13" s="127" t="s">
        <v>160</v>
      </c>
      <c r="D13" s="127" t="s">
        <v>153</v>
      </c>
      <c r="E13" s="127" t="s">
        <v>70</v>
      </c>
      <c r="F13" s="129" t="s">
        <v>156</v>
      </c>
      <c r="G13" s="128">
        <f t="shared" si="0"/>
        <v>0.6</v>
      </c>
      <c r="H13" s="128">
        <v>0.6</v>
      </c>
      <c r="I13" s="129"/>
      <c r="J13" s="129"/>
      <c r="K13" s="129"/>
      <c r="L13" s="129"/>
      <c r="M13" s="129"/>
      <c r="N13" s="129"/>
      <c r="O13" s="129"/>
      <c r="P13" s="129"/>
      <c r="Q13" s="129"/>
    </row>
    <row r="14" s="85" customFormat="1" ht="24" customHeight="1" spans="1:17">
      <c r="A14" s="127">
        <v>302</v>
      </c>
      <c r="B14" s="127" t="s">
        <v>161</v>
      </c>
      <c r="C14" s="127" t="s">
        <v>162</v>
      </c>
      <c r="D14" s="127" t="s">
        <v>153</v>
      </c>
      <c r="E14" s="127" t="s">
        <v>70</v>
      </c>
      <c r="F14" s="129" t="s">
        <v>156</v>
      </c>
      <c r="G14" s="128">
        <f t="shared" si="0"/>
        <v>2.9</v>
      </c>
      <c r="H14" s="128">
        <v>2.9</v>
      </c>
      <c r="I14" s="129"/>
      <c r="J14" s="129"/>
      <c r="K14" s="129"/>
      <c r="L14" s="129"/>
      <c r="M14" s="129"/>
      <c r="N14" s="129"/>
      <c r="O14" s="129"/>
      <c r="P14" s="129"/>
      <c r="Q14" s="129"/>
    </row>
    <row r="15" s="85" customFormat="1" ht="24" customHeight="1" spans="1:17">
      <c r="A15" s="127">
        <v>302</v>
      </c>
      <c r="B15" s="127" t="s">
        <v>163</v>
      </c>
      <c r="C15" s="127" t="s">
        <v>164</v>
      </c>
      <c r="D15" s="127" t="s">
        <v>153</v>
      </c>
      <c r="E15" s="127" t="s">
        <v>72</v>
      </c>
      <c r="F15" s="129" t="s">
        <v>164</v>
      </c>
      <c r="G15" s="128">
        <f t="shared" si="0"/>
        <v>0.6</v>
      </c>
      <c r="H15" s="128">
        <v>0.6</v>
      </c>
      <c r="I15" s="129"/>
      <c r="J15" s="129"/>
      <c r="K15" s="129"/>
      <c r="L15" s="129"/>
      <c r="M15" s="129"/>
      <c r="N15" s="129"/>
      <c r="O15" s="129"/>
      <c r="P15" s="129"/>
      <c r="Q15" s="129"/>
    </row>
    <row r="16" s="85" customFormat="1" ht="24" customHeight="1" spans="1:17">
      <c r="A16" s="127">
        <v>302</v>
      </c>
      <c r="B16" s="127" t="s">
        <v>165</v>
      </c>
      <c r="C16" s="127" t="s">
        <v>166</v>
      </c>
      <c r="D16" s="127" t="s">
        <v>153</v>
      </c>
      <c r="E16" s="127" t="s">
        <v>76</v>
      </c>
      <c r="F16" s="129" t="s">
        <v>166</v>
      </c>
      <c r="G16" s="128">
        <f t="shared" si="0"/>
        <v>0.9</v>
      </c>
      <c r="H16" s="128">
        <v>0.9</v>
      </c>
      <c r="I16" s="129"/>
      <c r="J16" s="129"/>
      <c r="K16" s="129"/>
      <c r="L16" s="129"/>
      <c r="M16" s="129"/>
      <c r="N16" s="129"/>
      <c r="O16" s="129"/>
      <c r="P16" s="129"/>
      <c r="Q16" s="129"/>
    </row>
    <row r="17" s="85" customFormat="1" ht="24" customHeight="1" spans="1:17">
      <c r="A17" s="127">
        <v>302</v>
      </c>
      <c r="B17" s="127" t="s">
        <v>167</v>
      </c>
      <c r="C17" s="127" t="s">
        <v>168</v>
      </c>
      <c r="D17" s="127" t="s">
        <v>153</v>
      </c>
      <c r="E17" s="127" t="s">
        <v>169</v>
      </c>
      <c r="F17" s="129" t="s">
        <v>168</v>
      </c>
      <c r="G17" s="128">
        <f t="shared" si="0"/>
        <v>0.3</v>
      </c>
      <c r="H17" s="128">
        <v>0.3</v>
      </c>
      <c r="I17" s="129"/>
      <c r="J17" s="129"/>
      <c r="K17" s="129"/>
      <c r="L17" s="129"/>
      <c r="M17" s="129"/>
      <c r="N17" s="129"/>
      <c r="O17" s="129"/>
      <c r="P17" s="129"/>
      <c r="Q17" s="129"/>
    </row>
    <row r="18" s="85" customFormat="1" ht="24" customHeight="1" spans="1:17">
      <c r="A18" s="127">
        <v>302</v>
      </c>
      <c r="B18" s="127" t="s">
        <v>170</v>
      </c>
      <c r="C18" s="127" t="s">
        <v>171</v>
      </c>
      <c r="D18" s="127" t="s">
        <v>153</v>
      </c>
      <c r="E18" s="127" t="s">
        <v>79</v>
      </c>
      <c r="F18" s="129" t="s">
        <v>172</v>
      </c>
      <c r="G18" s="128">
        <f t="shared" si="0"/>
        <v>1.5</v>
      </c>
      <c r="H18" s="128">
        <v>1.5</v>
      </c>
      <c r="I18" s="129"/>
      <c r="J18" s="129"/>
      <c r="K18" s="129"/>
      <c r="L18" s="129"/>
      <c r="M18" s="129"/>
      <c r="N18" s="129"/>
      <c r="O18" s="129"/>
      <c r="P18" s="129"/>
      <c r="Q18" s="129"/>
    </row>
    <row r="19" s="85" customFormat="1" ht="24" customHeight="1" spans="1:17">
      <c r="A19" s="127">
        <v>302</v>
      </c>
      <c r="B19" s="127" t="s">
        <v>173</v>
      </c>
      <c r="C19" s="127" t="s">
        <v>174</v>
      </c>
      <c r="D19" s="127" t="s">
        <v>153</v>
      </c>
      <c r="E19" s="127" t="s">
        <v>70</v>
      </c>
      <c r="F19" s="129" t="s">
        <v>156</v>
      </c>
      <c r="G19" s="128">
        <f t="shared" si="0"/>
        <v>3.77</v>
      </c>
      <c r="H19" s="128">
        <v>3.77</v>
      </c>
      <c r="I19" s="129"/>
      <c r="J19" s="129"/>
      <c r="K19" s="129"/>
      <c r="L19" s="129"/>
      <c r="M19" s="129"/>
      <c r="N19" s="129"/>
      <c r="O19" s="129"/>
      <c r="P19" s="129"/>
      <c r="Q19" s="129"/>
    </row>
    <row r="20" s="85" customFormat="1" ht="24" customHeight="1" spans="1:17">
      <c r="A20" s="127">
        <v>302</v>
      </c>
      <c r="B20" s="127" t="s">
        <v>175</v>
      </c>
      <c r="C20" s="127" t="s">
        <v>176</v>
      </c>
      <c r="D20" s="127" t="s">
        <v>153</v>
      </c>
      <c r="E20" s="127" t="s">
        <v>70</v>
      </c>
      <c r="F20" s="129" t="s">
        <v>156</v>
      </c>
      <c r="G20" s="128">
        <f t="shared" si="0"/>
        <v>0.7</v>
      </c>
      <c r="H20" s="128">
        <v>0.7</v>
      </c>
      <c r="I20" s="129"/>
      <c r="J20" s="129"/>
      <c r="K20" s="129"/>
      <c r="L20" s="129"/>
      <c r="M20" s="129"/>
      <c r="N20" s="129"/>
      <c r="O20" s="129"/>
      <c r="P20" s="129"/>
      <c r="Q20" s="129"/>
    </row>
    <row r="21" s="85" customFormat="1" ht="24" customHeight="1" spans="1:17">
      <c r="A21" s="127">
        <v>302</v>
      </c>
      <c r="B21" s="127" t="s">
        <v>177</v>
      </c>
      <c r="C21" s="127" t="s">
        <v>178</v>
      </c>
      <c r="D21" s="127" t="s">
        <v>153</v>
      </c>
      <c r="E21" s="127" t="s">
        <v>177</v>
      </c>
      <c r="F21" s="127" t="s">
        <v>178</v>
      </c>
      <c r="G21" s="128">
        <f t="shared" si="0"/>
        <v>2.3</v>
      </c>
      <c r="H21" s="128">
        <v>2.3</v>
      </c>
      <c r="I21" s="129"/>
      <c r="J21" s="129"/>
      <c r="K21" s="129"/>
      <c r="L21" s="129"/>
      <c r="M21" s="129"/>
      <c r="N21" s="129"/>
      <c r="O21" s="129"/>
      <c r="P21" s="129"/>
      <c r="Q21" s="129"/>
    </row>
  </sheetData>
  <mergeCells count="17">
    <mergeCell ref="A1:Q1"/>
    <mergeCell ref="P2:Q2"/>
    <mergeCell ref="G3:Q3"/>
    <mergeCell ref="J4:O4"/>
    <mergeCell ref="A7:F7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.429166666666667" right="0.329166666666667" top="0.529166666666667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0" sqref="A10:B10"/>
    </sheetView>
  </sheetViews>
  <sheetFormatPr defaultColWidth="8.91666666666667" defaultRowHeight="14.25" outlineLevelCol="2"/>
  <cols>
    <col min="1" max="1" width="55.4166666666667" style="72" customWidth="1"/>
    <col min="2" max="2" width="51.6666666666667" style="72" customWidth="1"/>
    <col min="3" max="3" width="27" style="72" customWidth="1"/>
    <col min="4" max="32" width="9" style="72"/>
    <col min="33" max="16384" width="8.91666666666667" style="72"/>
  </cols>
  <sheetData>
    <row r="1" s="70" customFormat="1" ht="42" customHeight="1" spans="1:3">
      <c r="A1" s="73" t="s">
        <v>179</v>
      </c>
      <c r="B1" s="73"/>
      <c r="C1" s="74"/>
    </row>
    <row r="2" ht="15" customHeight="1" spans="1:2">
      <c r="A2" s="46" t="s">
        <v>1</v>
      </c>
      <c r="B2" s="75" t="s">
        <v>2</v>
      </c>
    </row>
    <row r="3" s="71" customFormat="1" ht="20.15" customHeight="1" spans="1:3">
      <c r="A3" s="76" t="s">
        <v>180</v>
      </c>
      <c r="B3" s="77" t="s">
        <v>181</v>
      </c>
      <c r="C3" s="72"/>
    </row>
    <row r="4" s="71" customFormat="1" ht="20.15" customHeight="1" spans="1:3">
      <c r="A4" s="78" t="s">
        <v>182</v>
      </c>
      <c r="B4" s="79">
        <v>0.3</v>
      </c>
      <c r="C4" s="72"/>
    </row>
    <row r="5" s="71" customFormat="1" ht="20.15" customHeight="1" spans="1:3">
      <c r="A5" s="80" t="s">
        <v>183</v>
      </c>
      <c r="B5" s="81" t="s">
        <v>184</v>
      </c>
      <c r="C5" s="72"/>
    </row>
    <row r="6" s="71" customFormat="1" ht="20.15" customHeight="1" spans="1:3">
      <c r="A6" s="80" t="s">
        <v>185</v>
      </c>
      <c r="B6" s="79">
        <v>0.3</v>
      </c>
      <c r="C6" s="72"/>
    </row>
    <row r="7" s="71" customFormat="1" ht="20.15" customHeight="1" spans="1:3">
      <c r="A7" s="80" t="s">
        <v>186</v>
      </c>
      <c r="B7" s="81" t="s">
        <v>184</v>
      </c>
      <c r="C7" s="72"/>
    </row>
    <row r="8" s="71" customFormat="1" ht="20.15" customHeight="1" spans="1:3">
      <c r="A8" s="80" t="s">
        <v>187</v>
      </c>
      <c r="B8" s="81" t="s">
        <v>184</v>
      </c>
      <c r="C8" s="72"/>
    </row>
    <row r="9" s="71" customFormat="1" ht="20.15" customHeight="1" spans="1:3">
      <c r="A9" s="80" t="s">
        <v>188</v>
      </c>
      <c r="B9" s="81" t="s">
        <v>184</v>
      </c>
      <c r="C9" s="72"/>
    </row>
    <row r="10" s="71" customFormat="1" ht="22" customHeight="1" spans="1:3">
      <c r="A10" s="82" t="s">
        <v>189</v>
      </c>
      <c r="B10" s="82"/>
      <c r="C10" s="72"/>
    </row>
    <row r="11" s="71" customFormat="1" ht="78" customHeight="1" spans="1:3">
      <c r="A11" s="83" t="s">
        <v>190</v>
      </c>
      <c r="B11" s="83"/>
      <c r="C11" s="72"/>
    </row>
    <row r="12" s="71" customFormat="1" customHeight="1" spans="1:3">
      <c r="A12" s="72"/>
      <c r="B12" s="72"/>
      <c r="C12" s="72"/>
    </row>
    <row r="13" s="71" customFormat="1" customHeight="1" spans="1:3">
      <c r="A13" s="72"/>
      <c r="B13" s="72"/>
      <c r="C13" s="72"/>
    </row>
    <row r="14" s="71" customFormat="1" customHeight="1" spans="1:3">
      <c r="A14" s="72"/>
      <c r="B14" s="72"/>
      <c r="C14" s="72"/>
    </row>
    <row r="15" s="71" customFormat="1" customHeight="1" spans="1:3">
      <c r="A15" s="72"/>
      <c r="B15" s="72"/>
      <c r="C15" s="72"/>
    </row>
    <row r="16" s="71" customFormat="1" customHeight="1" spans="1:3">
      <c r="A16" s="72"/>
      <c r="B16" s="72"/>
      <c r="C16" s="72"/>
    </row>
    <row r="17" s="71" customFormat="1" customHeight="1"/>
    <row r="18" s="71" customFormat="1" customHeight="1"/>
    <row r="19" s="71" customFormat="1" customHeight="1"/>
    <row r="20" s="71" customFormat="1" customHeight="1"/>
    <row r="21" s="71" customFormat="1" customHeight="1"/>
    <row r="22" s="71" customFormat="1" customHeight="1"/>
    <row r="23" s="71" customFormat="1" customHeight="1"/>
    <row r="24" s="71" customFormat="1" customHeight="1"/>
    <row r="25" s="71" customFormat="1" customHeight="1"/>
    <row r="26" s="71" customFormat="1" customHeight="1"/>
    <row r="27" s="71" customFormat="1" customHeight="1"/>
    <row r="28" s="71" customFormat="1" customHeight="1"/>
    <row r="29" s="71" customFormat="1" customHeight="1"/>
    <row r="30" s="71" customFormat="1" customHeight="1"/>
    <row r="31" s="71" customFormat="1" customHeight="1"/>
    <row r="32" s="71" customFormat="1" customHeight="1" spans="1:3">
      <c r="A32" s="72"/>
      <c r="B32" s="72"/>
      <c r="C32" s="72"/>
    </row>
    <row r="33" s="71" customFormat="1" customHeight="1" spans="1:3">
      <c r="A33" s="72"/>
      <c r="B33" s="72"/>
      <c r="C33" s="72"/>
    </row>
    <row r="34" s="71" customFormat="1" customHeight="1" spans="1:3">
      <c r="A34" s="72"/>
      <c r="B34" s="72"/>
      <c r="C34" s="72"/>
    </row>
    <row r="35" s="71" customFormat="1" customHeight="1" spans="1:3">
      <c r="A35" s="72"/>
      <c r="B35" s="72"/>
      <c r="C35" s="72"/>
    </row>
  </sheetData>
  <mergeCells count="3">
    <mergeCell ref="A1:B1"/>
    <mergeCell ref="A10:B10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G15" sqref="G15"/>
    </sheetView>
  </sheetViews>
  <sheetFormatPr defaultColWidth="7" defaultRowHeight="11.25"/>
  <cols>
    <col min="1" max="2" width="3.41666666666667" style="44" customWidth="1"/>
    <col min="3" max="3" width="3.58333333333333" style="44" customWidth="1"/>
    <col min="4" max="4" width="23.5" style="44" customWidth="1"/>
    <col min="5" max="5" width="10.1666666666667" style="44" customWidth="1"/>
    <col min="6" max="11" width="10.5833333333333" style="44" customWidth="1"/>
    <col min="12" max="16384" width="7" style="44"/>
  </cols>
  <sheetData>
    <row r="1" ht="42" customHeight="1" spans="1:11">
      <c r="A1" s="45" t="s">
        <v>191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139</v>
      </c>
      <c r="B2" s="46"/>
      <c r="C2" s="46"/>
      <c r="D2" s="46"/>
      <c r="E2" s="47"/>
      <c r="F2" s="48"/>
      <c r="G2" s="48"/>
      <c r="H2" s="48"/>
      <c r="I2" s="48"/>
      <c r="J2" s="48"/>
      <c r="K2" s="66" t="s">
        <v>2</v>
      </c>
    </row>
    <row r="3" s="41" customFormat="1" ht="16.5" customHeight="1" spans="1:11">
      <c r="A3" s="49" t="s">
        <v>88</v>
      </c>
      <c r="B3" s="50"/>
      <c r="C3" s="51"/>
      <c r="D3" s="52" t="s">
        <v>44</v>
      </c>
      <c r="E3" s="53" t="s">
        <v>45</v>
      </c>
      <c r="F3" s="54"/>
      <c r="G3" s="54"/>
      <c r="H3" s="54"/>
      <c r="I3" s="54"/>
      <c r="J3" s="54"/>
      <c r="K3" s="54"/>
    </row>
    <row r="4" s="41" customFormat="1" ht="14.25" customHeight="1" spans="1:11">
      <c r="A4" s="55" t="s">
        <v>56</v>
      </c>
      <c r="B4" s="56" t="s">
        <v>57</v>
      </c>
      <c r="C4" s="56" t="s">
        <v>58</v>
      </c>
      <c r="D4" s="57"/>
      <c r="E4" s="53"/>
      <c r="F4" s="58" t="s">
        <v>90</v>
      </c>
      <c r="G4" s="58"/>
      <c r="H4" s="58"/>
      <c r="I4" s="67" t="s">
        <v>91</v>
      </c>
      <c r="J4" s="68"/>
      <c r="K4" s="69"/>
    </row>
    <row r="5" s="41" customFormat="1" ht="37.5" customHeight="1" spans="1:11">
      <c r="A5" s="55"/>
      <c r="B5" s="56"/>
      <c r="C5" s="56"/>
      <c r="D5" s="59"/>
      <c r="E5" s="53"/>
      <c r="F5" s="53" t="s">
        <v>18</v>
      </c>
      <c r="G5" s="53" t="s">
        <v>140</v>
      </c>
      <c r="H5" s="53" t="s">
        <v>141</v>
      </c>
      <c r="I5" s="53" t="s">
        <v>18</v>
      </c>
      <c r="J5" s="53" t="s">
        <v>94</v>
      </c>
      <c r="K5" s="53" t="s">
        <v>95</v>
      </c>
    </row>
    <row r="6" s="41" customFormat="1" ht="20.15" customHeight="1" spans="1:11">
      <c r="A6" s="60" t="s">
        <v>68</v>
      </c>
      <c r="B6" s="56" t="s">
        <v>68</v>
      </c>
      <c r="C6" s="56" t="s">
        <v>68</v>
      </c>
      <c r="D6" s="56" t="s">
        <v>68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42" customFormat="1" ht="55.75" customHeight="1" spans="1:11">
      <c r="A7" s="61" t="s">
        <v>192</v>
      </c>
      <c r="B7" s="62" t="s">
        <v>193</v>
      </c>
      <c r="C7" s="62" t="s">
        <v>194</v>
      </c>
      <c r="D7" s="63" t="s">
        <v>195</v>
      </c>
      <c r="E7" s="64">
        <v>0.5</v>
      </c>
      <c r="F7" s="64"/>
      <c r="G7" s="64"/>
      <c r="H7" s="64"/>
      <c r="I7" s="64">
        <v>0.5</v>
      </c>
      <c r="J7" s="64"/>
      <c r="K7" s="64">
        <v>0.5</v>
      </c>
    </row>
    <row r="8" s="43" customFormat="1" ht="14.25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43" customFormat="1" ht="14.25" spans="1:11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I13" sqref="I13"/>
    </sheetView>
  </sheetViews>
  <sheetFormatPr defaultColWidth="8.91666666666667" defaultRowHeight="14.25" outlineLevelCol="3"/>
  <cols>
    <col min="1" max="1" width="38" style="24" customWidth="1"/>
    <col min="2" max="2" width="15.5" style="24" customWidth="1"/>
    <col min="3" max="3" width="37.5833333333333" style="24" customWidth="1"/>
    <col min="4" max="4" width="14.5833333333333" style="24" customWidth="1"/>
    <col min="5" max="32" width="9" style="24"/>
    <col min="33" max="16384" width="8.91666666666667" style="24"/>
  </cols>
  <sheetData>
    <row r="1" ht="42" customHeight="1" spans="1:4">
      <c r="A1" s="25" t="s">
        <v>196</v>
      </c>
      <c r="B1" s="25"/>
      <c r="C1" s="25"/>
      <c r="D1" s="25"/>
    </row>
    <row r="2" ht="15" customHeight="1" spans="1:4">
      <c r="A2" s="26" t="s">
        <v>1</v>
      </c>
      <c r="B2" s="26"/>
      <c r="C2" s="26"/>
      <c r="D2" s="27" t="s">
        <v>2</v>
      </c>
    </row>
    <row r="3" ht="21" customHeight="1" spans="1:4">
      <c r="A3" s="28" t="s">
        <v>197</v>
      </c>
      <c r="B3" s="29" t="s">
        <v>198</v>
      </c>
      <c r="C3" s="28" t="s">
        <v>197</v>
      </c>
      <c r="D3" s="29" t="s">
        <v>199</v>
      </c>
    </row>
    <row r="4" ht="21" customHeight="1" spans="1:4">
      <c r="A4" s="30" t="s">
        <v>200</v>
      </c>
      <c r="B4" s="31"/>
      <c r="C4" s="32" t="s">
        <v>201</v>
      </c>
      <c r="D4" s="31"/>
    </row>
    <row r="5" ht="21" customHeight="1" spans="1:4">
      <c r="A5" s="30" t="s">
        <v>202</v>
      </c>
      <c r="B5" s="31"/>
      <c r="C5" s="32" t="s">
        <v>203</v>
      </c>
      <c r="D5" s="31"/>
    </row>
    <row r="6" ht="21" customHeight="1" spans="1:4">
      <c r="A6" s="30" t="s">
        <v>204</v>
      </c>
      <c r="B6" s="31"/>
      <c r="C6" s="32" t="s">
        <v>205</v>
      </c>
      <c r="D6" s="31"/>
    </row>
    <row r="7" ht="21" customHeight="1" spans="1:4">
      <c r="A7" s="30" t="s">
        <v>206</v>
      </c>
      <c r="B7" s="31"/>
      <c r="C7" s="32" t="s">
        <v>207</v>
      </c>
      <c r="D7" s="31"/>
    </row>
    <row r="8" ht="21" customHeight="1" spans="1:4">
      <c r="A8" s="30" t="s">
        <v>208</v>
      </c>
      <c r="B8" s="31"/>
      <c r="C8" s="32" t="s">
        <v>209</v>
      </c>
      <c r="D8" s="31"/>
    </row>
    <row r="9" ht="21" customHeight="1" spans="1:4">
      <c r="A9" s="30"/>
      <c r="B9" s="31"/>
      <c r="C9" s="32"/>
      <c r="D9" s="31"/>
    </row>
    <row r="10" s="22" customFormat="1" ht="21" customHeight="1" spans="1:4">
      <c r="A10" s="33" t="s">
        <v>210</v>
      </c>
      <c r="B10" s="34"/>
      <c r="C10" s="35" t="s">
        <v>211</v>
      </c>
      <c r="D10" s="34"/>
    </row>
    <row r="11" s="23" customFormat="1" ht="21" customHeight="1" spans="1:4">
      <c r="A11" s="36" t="s">
        <v>212</v>
      </c>
      <c r="B11" s="37"/>
      <c r="C11" s="38" t="s">
        <v>213</v>
      </c>
      <c r="D11" s="37"/>
    </row>
    <row r="12" ht="21" customHeight="1" spans="1:4">
      <c r="A12" s="39" t="s">
        <v>214</v>
      </c>
      <c r="B12" s="31"/>
      <c r="C12" s="36"/>
      <c r="D12" s="31"/>
    </row>
    <row r="13" ht="21" customHeight="1" spans="1:4">
      <c r="A13" s="38"/>
      <c r="B13" s="31"/>
      <c r="C13" s="36"/>
      <c r="D13" s="31"/>
    </row>
    <row r="14" ht="21" customHeight="1" spans="1:4">
      <c r="A14" s="33" t="s">
        <v>38</v>
      </c>
      <c r="B14" s="34"/>
      <c r="C14" s="35" t="s">
        <v>39</v>
      </c>
      <c r="D14" s="34"/>
    </row>
    <row r="15" s="22" customFormat="1" ht="21" customHeight="1" spans="1:4">
      <c r="A15" s="24"/>
      <c r="B15" s="24"/>
      <c r="C15" s="24"/>
      <c r="D15" s="24"/>
    </row>
    <row r="16" spans="4:4">
      <c r="D16" s="40"/>
    </row>
    <row r="17" spans="2:2">
      <c r="B17" s="40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 结转资金)</vt:lpstr>
      <vt:lpstr>11预算项目支出绩效目标表</vt:lpstr>
      <vt:lpstr>11预算项目支出绩效目标表 学前教育</vt:lpstr>
      <vt:lpstr>11预算项目支出绩效目标表 保安工资</vt:lpstr>
      <vt:lpstr>11预算项目支出绩效目标表 民师补贴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cp:lastPrinted>2020-04-02T07:38:00Z</cp:lastPrinted>
  <dcterms:modified xsi:type="dcterms:W3CDTF">2021-06-16T03:13:05Z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BCD34FC522174A6CA40012657135A7C5</vt:lpwstr>
  </property>
  <property fmtid="{D5CDD505-2E9C-101B-9397-08002B2CF9AE}" pid="6" name="KSOReadingLayout">
    <vt:bool>true</vt:bool>
  </property>
</Properties>
</file>