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2020.7.1" sheetId="1" r:id="rId1"/>
  </sheets>
  <definedNames>
    <definedName name="_xlnm.Print_Titles" localSheetId="0">'2020.7.1'!$1:$3</definedName>
  </definedNames>
  <calcPr fullCalcOnLoad="1"/>
</workbook>
</file>

<file path=xl/sharedStrings.xml><?xml version="1.0" encoding="utf-8"?>
<sst xmlns="http://schemas.openxmlformats.org/spreadsheetml/2006/main" count="1154" uniqueCount="297">
  <si>
    <t>伊滨区2019年4月-2020年7月中央、省、市、区级养殖环节病死猪无害化处理补助情况表</t>
  </si>
  <si>
    <t>日期</t>
  </si>
  <si>
    <t>乡镇名称</t>
  </si>
  <si>
    <t>行政村名称</t>
  </si>
  <si>
    <t>养殖场（小区）名称</t>
  </si>
  <si>
    <t>养殖场小区负责人</t>
  </si>
  <si>
    <t>养殖场（小区）负责人联系电话</t>
  </si>
  <si>
    <t>生猪饲养量（头）</t>
  </si>
  <si>
    <t>无害化处理方式</t>
  </si>
  <si>
    <t>病死猪无害化处理量（头）</t>
  </si>
  <si>
    <t>中央、省、市补助（元）</t>
  </si>
  <si>
    <t>区级补助（元）</t>
  </si>
  <si>
    <t>合计补助金额（元）</t>
  </si>
  <si>
    <t>诸葛镇</t>
  </si>
  <si>
    <t>诸葛村</t>
  </si>
  <si>
    <t>恒浩公司</t>
  </si>
  <si>
    <t>王迎飞</t>
  </si>
  <si>
    <t>152****0000</t>
  </si>
  <si>
    <t>深埋</t>
  </si>
  <si>
    <t>会军猪场</t>
  </si>
  <si>
    <t>王会军</t>
  </si>
  <si>
    <t>150****0217</t>
  </si>
  <si>
    <t>刘瑶村</t>
  </si>
  <si>
    <t>新乐猪场</t>
  </si>
  <si>
    <t>李新乐</t>
  </si>
  <si>
    <t>183****7114</t>
  </si>
  <si>
    <t>建峰猪场</t>
  </si>
  <si>
    <t>李建峰</t>
  </si>
  <si>
    <t>137****9650</t>
  </si>
  <si>
    <t>现乐猪场</t>
  </si>
  <si>
    <t>马现乐</t>
  </si>
  <si>
    <t>136****8582</t>
  </si>
  <si>
    <t>寇店镇</t>
  </si>
  <si>
    <t>干村</t>
  </si>
  <si>
    <t>少军养殖场</t>
  </si>
  <si>
    <t>朱少军</t>
  </si>
  <si>
    <t>136****5907</t>
  </si>
  <si>
    <t>万利养殖场</t>
  </si>
  <si>
    <t>朱留炎</t>
  </si>
  <si>
    <t>138****3163</t>
  </si>
  <si>
    <t>光光养殖场</t>
  </si>
  <si>
    <t>陈松亮</t>
  </si>
  <si>
    <t>135****9714</t>
  </si>
  <si>
    <t>庞村镇</t>
  </si>
  <si>
    <t>东庞村</t>
  </si>
  <si>
    <t>帅菲养殖场</t>
  </si>
  <si>
    <t>王幸果</t>
  </si>
  <si>
    <t>158****5163</t>
  </si>
  <si>
    <t>佃庄镇</t>
  </si>
  <si>
    <t>黄庄</t>
  </si>
  <si>
    <t>建设养殖场</t>
  </si>
  <si>
    <t>牛建设</t>
  </si>
  <si>
    <t>136****8200</t>
  </si>
  <si>
    <t>佃庄</t>
  </si>
  <si>
    <t>俊涛养殖场</t>
  </si>
  <si>
    <t>张俊涛</t>
  </si>
  <si>
    <t>182****3222</t>
  </si>
  <si>
    <t>进军养殖场</t>
  </si>
  <si>
    <t>王进军</t>
  </si>
  <si>
    <t>150****9017</t>
  </si>
  <si>
    <t>晓涛养殖场</t>
  </si>
  <si>
    <t>贾晓涛</t>
  </si>
  <si>
    <t>158****1910</t>
  </si>
  <si>
    <t>宏财养殖场</t>
  </si>
  <si>
    <t>李宏财</t>
  </si>
  <si>
    <t>150****8176</t>
  </si>
  <si>
    <t>大郎庙</t>
  </si>
  <si>
    <t>书印养殖场</t>
  </si>
  <si>
    <t>冯书印</t>
  </si>
  <si>
    <t>136****6319</t>
  </si>
  <si>
    <t>东大郊</t>
  </si>
  <si>
    <t>战军养殖场</t>
  </si>
  <si>
    <t>李战军</t>
  </si>
  <si>
    <t>155****0750</t>
  </si>
  <si>
    <t>后石罢</t>
  </si>
  <si>
    <t>三国养殖场</t>
  </si>
  <si>
    <t>杨三国</t>
  </si>
  <si>
    <t>151****2321</t>
  </si>
  <si>
    <t>酒务</t>
  </si>
  <si>
    <t>灵敏养殖场</t>
  </si>
  <si>
    <t>张灵敏</t>
  </si>
  <si>
    <t>155****4170</t>
  </si>
  <si>
    <t>东石桥</t>
  </si>
  <si>
    <t>木龙养殖场</t>
  </si>
  <si>
    <t>王木龙</t>
  </si>
  <si>
    <t>135****6472</t>
  </si>
  <si>
    <t>西马庄</t>
  </si>
  <si>
    <t>永科养殖场</t>
  </si>
  <si>
    <t>孟雪环</t>
  </si>
  <si>
    <t>136****5737</t>
  </si>
  <si>
    <t>顺祥养殖场</t>
  </si>
  <si>
    <t>李顺祥</t>
  </si>
  <si>
    <t>132****1225</t>
  </si>
  <si>
    <t>培栋养殖场</t>
  </si>
  <si>
    <t>张培栋</t>
  </si>
  <si>
    <t>155****1610</t>
  </si>
  <si>
    <t>文龙养殖场</t>
  </si>
  <si>
    <t>肖文龙</t>
  </si>
  <si>
    <t>151****7022</t>
  </si>
  <si>
    <t>李村镇</t>
  </si>
  <si>
    <t>陈沟</t>
  </si>
  <si>
    <t>奕信农牧</t>
  </si>
  <si>
    <t>梁志钦</t>
  </si>
  <si>
    <t>133****6917</t>
  </si>
  <si>
    <t>雷村</t>
  </si>
  <si>
    <t>灵娟养殖场</t>
  </si>
  <si>
    <t>郑军峰</t>
  </si>
  <si>
    <t>135****1742</t>
  </si>
  <si>
    <t>油赵</t>
  </si>
  <si>
    <t>郭建欣养殖场</t>
  </si>
  <si>
    <t>郭建欣</t>
  </si>
  <si>
    <t>135****6271</t>
  </si>
  <si>
    <t>魏村</t>
  </si>
  <si>
    <t>魏东红养殖场</t>
  </si>
  <si>
    <t>魏东红</t>
  </si>
  <si>
    <t>158****8662</t>
  </si>
  <si>
    <t>偏桥</t>
  </si>
  <si>
    <t>宋军来养殖场</t>
  </si>
  <si>
    <t>宋军来</t>
  </si>
  <si>
    <t>150****2728</t>
  </si>
  <si>
    <t>高建华养殖场</t>
  </si>
  <si>
    <t>高建华</t>
  </si>
  <si>
    <t>150****4983</t>
  </si>
  <si>
    <t>南寨</t>
  </si>
  <si>
    <t>刘全成养殖场</t>
  </si>
  <si>
    <t>刘全成</t>
  </si>
  <si>
    <t>135****7658</t>
  </si>
  <si>
    <t>张天库养殖场</t>
  </si>
  <si>
    <t>张天库</t>
  </si>
  <si>
    <t>151****5668</t>
  </si>
  <si>
    <t>李水富养殖场</t>
  </si>
  <si>
    <t>李水富</t>
  </si>
  <si>
    <t>150****4109</t>
  </si>
  <si>
    <t>新民</t>
  </si>
  <si>
    <t>王明伟养殖场</t>
  </si>
  <si>
    <t>王明伟</t>
  </si>
  <si>
    <t>135****3878</t>
  </si>
  <si>
    <t xml:space="preserve">寇店镇 </t>
  </si>
  <si>
    <t>李家寨</t>
  </si>
  <si>
    <t>利纳养猪场</t>
  </si>
  <si>
    <t>张利纳</t>
  </si>
  <si>
    <t>183****5970</t>
  </si>
  <si>
    <t>光光养殖厂</t>
  </si>
  <si>
    <t>顺祥猪场</t>
  </si>
  <si>
    <t>铁照猪场</t>
  </si>
  <si>
    <t>刘铁照</t>
  </si>
  <si>
    <t>177****3570</t>
  </si>
  <si>
    <t>宏财猪场</t>
  </si>
  <si>
    <t>灵敏猪场</t>
  </si>
  <si>
    <t>晓涛猪场</t>
  </si>
  <si>
    <t>189****0835</t>
  </si>
  <si>
    <t>文龙猪场</t>
  </si>
  <si>
    <t>西大郊</t>
  </si>
  <si>
    <t>正彬猪场</t>
  </si>
  <si>
    <t>王正彬</t>
  </si>
  <si>
    <t>159****1708</t>
  </si>
  <si>
    <t>俊涛猪场</t>
  </si>
  <si>
    <t>军照养殖场</t>
  </si>
  <si>
    <t>陈军照</t>
  </si>
  <si>
    <t>152****8698</t>
  </si>
  <si>
    <t>明辉养殖场</t>
  </si>
  <si>
    <t>陈明辉</t>
  </si>
  <si>
    <t>150****7593</t>
  </si>
  <si>
    <t>山张村</t>
  </si>
  <si>
    <t>少卫猪场</t>
  </si>
  <si>
    <t>张少卫</t>
  </si>
  <si>
    <t>158****0245</t>
  </si>
  <si>
    <t>利纳养殖场</t>
  </si>
  <si>
    <t>151****6568</t>
  </si>
  <si>
    <t>书朋猪场</t>
  </si>
  <si>
    <t>王书朋</t>
  </si>
  <si>
    <t>136****1591</t>
  </si>
  <si>
    <t>栓金猪场</t>
  </si>
  <si>
    <t>张栓金</t>
  </si>
  <si>
    <t>159****6264</t>
  </si>
  <si>
    <t>苏沟村</t>
  </si>
  <si>
    <t>喜功猪场</t>
  </si>
  <si>
    <t>王喜功</t>
  </si>
  <si>
    <t>151****6692</t>
  </si>
  <si>
    <t>宏峰猪场</t>
  </si>
  <si>
    <t>张宏峰</t>
  </si>
  <si>
    <t>150****2479</t>
  </si>
  <si>
    <t>全成养殖场</t>
  </si>
  <si>
    <t>文喜养殖场</t>
  </si>
  <si>
    <t>王文喜</t>
  </si>
  <si>
    <t>150****5921</t>
  </si>
  <si>
    <t>灿军养殖场</t>
  </si>
  <si>
    <t>张灿军</t>
  </si>
  <si>
    <t>136****7495</t>
  </si>
  <si>
    <t>道湛村</t>
  </si>
  <si>
    <t>精达猪场</t>
  </si>
  <si>
    <t>田青晓</t>
  </si>
  <si>
    <t>158****3300</t>
  </si>
  <si>
    <t>刘沟村</t>
  </si>
  <si>
    <t>会车猪场</t>
  </si>
  <si>
    <t>高会车</t>
  </si>
  <si>
    <t>182****9566</t>
  </si>
  <si>
    <t>建华猪场</t>
  </si>
  <si>
    <t>158****6264</t>
  </si>
  <si>
    <t>下徐村</t>
  </si>
  <si>
    <t>占奎猪场</t>
  </si>
  <si>
    <t>张占奎</t>
  </si>
  <si>
    <t>187****1638</t>
  </si>
  <si>
    <t>国臣猪场</t>
  </si>
  <si>
    <t>赵国臣</t>
  </si>
  <si>
    <t>150****5932</t>
  </si>
  <si>
    <t>刚良猪场</t>
  </si>
  <si>
    <t>唐刚良</t>
  </si>
  <si>
    <t>136****9410</t>
  </si>
  <si>
    <t>宗涛猪场</t>
  </si>
  <si>
    <t>王宗涛</t>
  </si>
  <si>
    <t>135****2785</t>
  </si>
  <si>
    <t>135****97658</t>
  </si>
  <si>
    <t>黄  庄</t>
  </si>
  <si>
    <t>佃  庄</t>
  </si>
  <si>
    <t>酒  务</t>
  </si>
  <si>
    <t>现斌猪场</t>
  </si>
  <si>
    <t>郑现斌</t>
  </si>
  <si>
    <t>152****8947</t>
  </si>
  <si>
    <t>钢良猪场</t>
  </si>
  <si>
    <t>唐钢良</t>
  </si>
  <si>
    <t>南宋</t>
  </si>
  <si>
    <t>宋国平养殖场</t>
  </si>
  <si>
    <t>宋国平</t>
  </si>
  <si>
    <t>155****4837</t>
  </si>
  <si>
    <t>奕信</t>
  </si>
  <si>
    <t>150****2188</t>
  </si>
  <si>
    <t>红道养殖场</t>
  </si>
  <si>
    <t>何培峰</t>
  </si>
  <si>
    <t>150****3611</t>
  </si>
  <si>
    <t>平山养殖场</t>
  </si>
  <si>
    <t>王平山</t>
  </si>
  <si>
    <t>183****3086</t>
  </si>
  <si>
    <t>献波养殖场</t>
  </si>
  <si>
    <t>白献波</t>
  </si>
  <si>
    <t>151****5608</t>
  </si>
  <si>
    <t>杨沟村</t>
  </si>
  <si>
    <t>武彬猪场</t>
  </si>
  <si>
    <t>王武彬</t>
  </si>
  <si>
    <t>152****8352</t>
  </si>
  <si>
    <t>宏道猪场</t>
  </si>
  <si>
    <t>灿军猪场</t>
  </si>
  <si>
    <t>文喜猪场</t>
  </si>
  <si>
    <t>进周猪场</t>
  </si>
  <si>
    <t>李进周</t>
  </si>
  <si>
    <t>158****8570</t>
  </si>
  <si>
    <t>书印猪场</t>
  </si>
  <si>
    <t>关庄</t>
  </si>
  <si>
    <t>俊峰猪场</t>
  </si>
  <si>
    <t>魏俊峰</t>
  </si>
  <si>
    <t>133****6788</t>
  </si>
  <si>
    <t>2020.1-3</t>
  </si>
  <si>
    <t>水生猪场</t>
  </si>
  <si>
    <t>王水生</t>
  </si>
  <si>
    <t>151****2251</t>
  </si>
  <si>
    <t>王艳玲</t>
  </si>
  <si>
    <t>红道猪场</t>
  </si>
  <si>
    <t>黄晓佳</t>
  </si>
  <si>
    <t>135****9765</t>
  </si>
  <si>
    <t>洪坡猪场</t>
  </si>
  <si>
    <t>王洪坡</t>
  </si>
  <si>
    <t>150****6321</t>
  </si>
  <si>
    <t>151****9208</t>
  </si>
  <si>
    <t>白献波猪场</t>
  </si>
  <si>
    <t>潘沟村</t>
  </si>
  <si>
    <t>洪涛猪场</t>
  </si>
  <si>
    <t>潘洪涛</t>
  </si>
  <si>
    <t>139****9050</t>
  </si>
  <si>
    <t>康达猪场</t>
  </si>
  <si>
    <t>155****6709</t>
  </si>
  <si>
    <t>建设猪场</t>
  </si>
  <si>
    <t>东战猪场</t>
  </si>
  <si>
    <t>张东战</t>
  </si>
  <si>
    <t>135****7958</t>
  </si>
  <si>
    <t>永峰猪场</t>
  </si>
  <si>
    <t>魏永峰</t>
  </si>
  <si>
    <t>138****6146</t>
  </si>
  <si>
    <t>爱珍猪场</t>
  </si>
  <si>
    <t>段爱珍</t>
  </si>
  <si>
    <t>152****5299</t>
  </si>
  <si>
    <t>书林猪场</t>
  </si>
  <si>
    <t>魏书林</t>
  </si>
  <si>
    <t>185****3223</t>
  </si>
  <si>
    <t>正斌猪场</t>
  </si>
  <si>
    <t>王正斌</t>
  </si>
  <si>
    <t>占良猪场</t>
  </si>
  <si>
    <t>王占良</t>
  </si>
  <si>
    <t>137****6695</t>
  </si>
  <si>
    <t>陈建立</t>
  </si>
  <si>
    <t>国杰猪场</t>
  </si>
  <si>
    <t>王国杰</t>
  </si>
  <si>
    <t>150****9956</t>
  </si>
  <si>
    <t>仁德猪场</t>
  </si>
  <si>
    <t>魏仁德</t>
  </si>
  <si>
    <t>139****7336</t>
  </si>
  <si>
    <t>献波猪场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</si>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</sst>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_);[Red]\(0.00\)"/>
    <numFmt numFmtId="179" formatCode="0.00_ "/>
  </numFmts>
  <fonts count="31">
    <font>
      <sz val="12"/>
      <name val="宋体"/>
      <family val="0"/>
    </font>
    <font>
      <sz val="18"/>
      <name val="方正小标宋简体"/>
      <family val="4"/>
    </font>
    <font>
      <b/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2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name val="Calibri Light"/>
      <family val="0"/>
    </font>
    <font>
      <b/>
      <sz val="10"/>
      <name val="Calibri Light"/>
      <family val="0"/>
    </font>
    <font>
      <sz val="12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3" fillId="3" borderId="1" applyNumberFormat="0" applyAlignment="0" applyProtection="0"/>
    <xf numFmtId="176" fontId="0" fillId="0" borderId="0" applyFont="0" applyFill="0" applyBorder="0" applyAlignment="0" applyProtection="0"/>
    <xf numFmtId="0" fontId="18" fillId="4" borderId="0" applyNumberFormat="0" applyBorder="0" applyAlignment="0" applyProtection="0"/>
    <xf numFmtId="41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16" fillId="6" borderId="0" applyNumberFormat="0" applyBorder="0" applyAlignment="0" applyProtection="0"/>
    <xf numFmtId="43" fontId="0" fillId="0" borderId="0" applyFont="0" applyFill="0" applyBorder="0" applyAlignment="0" applyProtection="0"/>
    <xf numFmtId="0" fontId="17" fillId="5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9" fillId="7" borderId="2" applyNumberFormat="0" applyFont="0" applyAlignment="0" applyProtection="0"/>
    <xf numFmtId="0" fontId="17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4" fillId="0" borderId="3" applyNumberFormat="0" applyFill="0" applyAlignment="0" applyProtection="0"/>
    <xf numFmtId="0" fontId="17" fillId="8" borderId="0" applyNumberFormat="0" applyBorder="0" applyAlignment="0" applyProtection="0"/>
    <xf numFmtId="0" fontId="10" fillId="0" borderId="4" applyNumberFormat="0" applyFill="0" applyAlignment="0" applyProtection="0"/>
    <xf numFmtId="0" fontId="17" fillId="3" borderId="0" applyNumberFormat="0" applyBorder="0" applyAlignment="0" applyProtection="0"/>
    <xf numFmtId="0" fontId="7" fillId="2" borderId="5" applyNumberFormat="0" applyAlignment="0" applyProtection="0"/>
    <xf numFmtId="0" fontId="23" fillId="6" borderId="0" applyNumberFormat="0" applyBorder="0" applyAlignment="0" applyProtection="0"/>
    <xf numFmtId="0" fontId="25" fillId="2" borderId="1" applyNumberFormat="0" applyAlignment="0" applyProtection="0"/>
    <xf numFmtId="0" fontId="24" fillId="9" borderId="6" applyNumberFormat="0" applyAlignment="0" applyProtection="0"/>
    <xf numFmtId="0" fontId="23" fillId="6" borderId="0" applyNumberFormat="0" applyBorder="0" applyAlignment="0" applyProtection="0"/>
    <xf numFmtId="0" fontId="9" fillId="4" borderId="0" applyNumberFormat="0" applyBorder="0" applyAlignment="0" applyProtection="0"/>
    <xf numFmtId="0" fontId="17" fillId="10" borderId="0" applyNumberFormat="0" applyBorder="0" applyAlignment="0" applyProtection="0"/>
    <xf numFmtId="0" fontId="22" fillId="0" borderId="7" applyNumberFormat="0" applyFill="0" applyAlignment="0" applyProtection="0"/>
    <xf numFmtId="0" fontId="26" fillId="0" borderId="8" applyNumberFormat="0" applyFill="0" applyAlignment="0" applyProtection="0"/>
    <xf numFmtId="0" fontId="18" fillId="4" borderId="0" applyNumberFormat="0" applyBorder="0" applyAlignment="0" applyProtection="0"/>
    <xf numFmtId="0" fontId="19" fillId="11" borderId="0" applyNumberFormat="0" applyBorder="0" applyAlignment="0" applyProtection="0"/>
    <xf numFmtId="0" fontId="9" fillId="12" borderId="0" applyNumberFormat="0" applyBorder="0" applyAlignment="0" applyProtection="0"/>
    <xf numFmtId="0" fontId="17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17" fillId="16" borderId="0" applyNumberFormat="0" applyBorder="0" applyAlignment="0" applyProtection="0"/>
    <xf numFmtId="0" fontId="9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9" fillId="5" borderId="0" applyNumberFormat="0" applyBorder="0" applyAlignment="0" applyProtection="0"/>
    <xf numFmtId="0" fontId="17" fillId="5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178" fontId="0" fillId="0" borderId="10" xfId="0" applyNumberFormat="1" applyBorder="1" applyAlignment="1">
      <alignment horizontal="center" vertical="center"/>
    </xf>
    <xf numFmtId="179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好_Sheet1_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差_Sheet1_1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差_Sheet1_2" xfId="41"/>
    <cellStyle name="计算" xfId="42"/>
    <cellStyle name="检查单元格" xfId="43"/>
    <cellStyle name="差_Sheet1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标题_Sheet1" xfId="67"/>
    <cellStyle name="常规 2" xfId="68"/>
    <cellStyle name="常规_Sheet1" xfId="69"/>
    <cellStyle name="常规_Sheet1_1" xfId="70"/>
    <cellStyle name="好_Sheet1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71</xdr:row>
      <xdr:rowOff>228600</xdr:rowOff>
    </xdr:from>
    <xdr:to>
      <xdr:col>6</xdr:col>
      <xdr:colOff>0</xdr:colOff>
      <xdr:row>72</xdr:row>
      <xdr:rowOff>19050</xdr:rowOff>
    </xdr:to>
    <xdr:sp>
      <xdr:nvSpPr>
        <xdr:cNvPr id="1" name="Line 173"/>
        <xdr:cNvSpPr>
          <a:spLocks/>
        </xdr:cNvSpPr>
      </xdr:nvSpPr>
      <xdr:spPr>
        <a:xfrm>
          <a:off x="5429250" y="167735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71</xdr:row>
      <xdr:rowOff>228600</xdr:rowOff>
    </xdr:from>
    <xdr:to>
      <xdr:col>6</xdr:col>
      <xdr:colOff>0</xdr:colOff>
      <xdr:row>72</xdr:row>
      <xdr:rowOff>19050</xdr:rowOff>
    </xdr:to>
    <xdr:sp>
      <xdr:nvSpPr>
        <xdr:cNvPr id="2" name="Line 174"/>
        <xdr:cNvSpPr>
          <a:spLocks/>
        </xdr:cNvSpPr>
      </xdr:nvSpPr>
      <xdr:spPr>
        <a:xfrm flipV="1">
          <a:off x="5429250" y="167735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71</xdr:row>
      <xdr:rowOff>228600</xdr:rowOff>
    </xdr:from>
    <xdr:to>
      <xdr:col>6</xdr:col>
      <xdr:colOff>0</xdr:colOff>
      <xdr:row>72</xdr:row>
      <xdr:rowOff>19050</xdr:rowOff>
    </xdr:to>
    <xdr:sp>
      <xdr:nvSpPr>
        <xdr:cNvPr id="3" name="Line 175"/>
        <xdr:cNvSpPr>
          <a:spLocks/>
        </xdr:cNvSpPr>
      </xdr:nvSpPr>
      <xdr:spPr>
        <a:xfrm>
          <a:off x="5429250" y="167735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71</xdr:row>
      <xdr:rowOff>228600</xdr:rowOff>
    </xdr:from>
    <xdr:to>
      <xdr:col>6</xdr:col>
      <xdr:colOff>0</xdr:colOff>
      <xdr:row>72</xdr:row>
      <xdr:rowOff>19050</xdr:rowOff>
    </xdr:to>
    <xdr:sp>
      <xdr:nvSpPr>
        <xdr:cNvPr id="4" name="Line 176"/>
        <xdr:cNvSpPr>
          <a:spLocks/>
        </xdr:cNvSpPr>
      </xdr:nvSpPr>
      <xdr:spPr>
        <a:xfrm flipV="1">
          <a:off x="5429250" y="167735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71</xdr:row>
      <xdr:rowOff>228600</xdr:rowOff>
    </xdr:from>
    <xdr:to>
      <xdr:col>6</xdr:col>
      <xdr:colOff>0</xdr:colOff>
      <xdr:row>72</xdr:row>
      <xdr:rowOff>19050</xdr:rowOff>
    </xdr:to>
    <xdr:sp>
      <xdr:nvSpPr>
        <xdr:cNvPr id="5" name="Line 177"/>
        <xdr:cNvSpPr>
          <a:spLocks/>
        </xdr:cNvSpPr>
      </xdr:nvSpPr>
      <xdr:spPr>
        <a:xfrm>
          <a:off x="5429250" y="167735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71</xdr:row>
      <xdr:rowOff>228600</xdr:rowOff>
    </xdr:from>
    <xdr:to>
      <xdr:col>6</xdr:col>
      <xdr:colOff>0</xdr:colOff>
      <xdr:row>72</xdr:row>
      <xdr:rowOff>19050</xdr:rowOff>
    </xdr:to>
    <xdr:sp>
      <xdr:nvSpPr>
        <xdr:cNvPr id="6" name="Line 178"/>
        <xdr:cNvSpPr>
          <a:spLocks/>
        </xdr:cNvSpPr>
      </xdr:nvSpPr>
      <xdr:spPr>
        <a:xfrm flipV="1">
          <a:off x="5429250" y="167735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71</xdr:row>
      <xdr:rowOff>228600</xdr:rowOff>
    </xdr:from>
    <xdr:to>
      <xdr:col>6</xdr:col>
      <xdr:colOff>0</xdr:colOff>
      <xdr:row>72</xdr:row>
      <xdr:rowOff>19050</xdr:rowOff>
    </xdr:to>
    <xdr:sp>
      <xdr:nvSpPr>
        <xdr:cNvPr id="7" name="Line 179"/>
        <xdr:cNvSpPr>
          <a:spLocks/>
        </xdr:cNvSpPr>
      </xdr:nvSpPr>
      <xdr:spPr>
        <a:xfrm>
          <a:off x="5429250" y="167735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71</xdr:row>
      <xdr:rowOff>228600</xdr:rowOff>
    </xdr:from>
    <xdr:to>
      <xdr:col>6</xdr:col>
      <xdr:colOff>0</xdr:colOff>
      <xdr:row>72</xdr:row>
      <xdr:rowOff>19050</xdr:rowOff>
    </xdr:to>
    <xdr:sp>
      <xdr:nvSpPr>
        <xdr:cNvPr id="8" name="Line 180"/>
        <xdr:cNvSpPr>
          <a:spLocks/>
        </xdr:cNvSpPr>
      </xdr:nvSpPr>
      <xdr:spPr>
        <a:xfrm flipV="1">
          <a:off x="5429250" y="167735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71</xdr:row>
      <xdr:rowOff>228600</xdr:rowOff>
    </xdr:from>
    <xdr:to>
      <xdr:col>6</xdr:col>
      <xdr:colOff>0</xdr:colOff>
      <xdr:row>72</xdr:row>
      <xdr:rowOff>19050</xdr:rowOff>
    </xdr:to>
    <xdr:sp>
      <xdr:nvSpPr>
        <xdr:cNvPr id="9" name="Line 181"/>
        <xdr:cNvSpPr>
          <a:spLocks/>
        </xdr:cNvSpPr>
      </xdr:nvSpPr>
      <xdr:spPr>
        <a:xfrm flipV="1">
          <a:off x="5429250" y="167735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71</xdr:row>
      <xdr:rowOff>228600</xdr:rowOff>
    </xdr:from>
    <xdr:to>
      <xdr:col>6</xdr:col>
      <xdr:colOff>0</xdr:colOff>
      <xdr:row>72</xdr:row>
      <xdr:rowOff>38100</xdr:rowOff>
    </xdr:to>
    <xdr:sp>
      <xdr:nvSpPr>
        <xdr:cNvPr id="10" name="Line 182"/>
        <xdr:cNvSpPr>
          <a:spLocks/>
        </xdr:cNvSpPr>
      </xdr:nvSpPr>
      <xdr:spPr>
        <a:xfrm flipV="1">
          <a:off x="5429250" y="16773525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80</xdr:row>
      <xdr:rowOff>228600</xdr:rowOff>
    </xdr:from>
    <xdr:to>
      <xdr:col>6</xdr:col>
      <xdr:colOff>0</xdr:colOff>
      <xdr:row>81</xdr:row>
      <xdr:rowOff>19050</xdr:rowOff>
    </xdr:to>
    <xdr:sp>
      <xdr:nvSpPr>
        <xdr:cNvPr id="11" name="Line 183"/>
        <xdr:cNvSpPr>
          <a:spLocks/>
        </xdr:cNvSpPr>
      </xdr:nvSpPr>
      <xdr:spPr>
        <a:xfrm>
          <a:off x="5429250" y="188309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80</xdr:row>
      <xdr:rowOff>228600</xdr:rowOff>
    </xdr:from>
    <xdr:to>
      <xdr:col>6</xdr:col>
      <xdr:colOff>0</xdr:colOff>
      <xdr:row>81</xdr:row>
      <xdr:rowOff>19050</xdr:rowOff>
    </xdr:to>
    <xdr:sp>
      <xdr:nvSpPr>
        <xdr:cNvPr id="12" name="Line 184"/>
        <xdr:cNvSpPr>
          <a:spLocks/>
        </xdr:cNvSpPr>
      </xdr:nvSpPr>
      <xdr:spPr>
        <a:xfrm flipV="1">
          <a:off x="5429250" y="188309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80</xdr:row>
      <xdr:rowOff>228600</xdr:rowOff>
    </xdr:from>
    <xdr:to>
      <xdr:col>6</xdr:col>
      <xdr:colOff>0</xdr:colOff>
      <xdr:row>81</xdr:row>
      <xdr:rowOff>19050</xdr:rowOff>
    </xdr:to>
    <xdr:sp>
      <xdr:nvSpPr>
        <xdr:cNvPr id="13" name="Line 185"/>
        <xdr:cNvSpPr>
          <a:spLocks/>
        </xdr:cNvSpPr>
      </xdr:nvSpPr>
      <xdr:spPr>
        <a:xfrm>
          <a:off x="5429250" y="188309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80</xdr:row>
      <xdr:rowOff>228600</xdr:rowOff>
    </xdr:from>
    <xdr:to>
      <xdr:col>6</xdr:col>
      <xdr:colOff>0</xdr:colOff>
      <xdr:row>81</xdr:row>
      <xdr:rowOff>19050</xdr:rowOff>
    </xdr:to>
    <xdr:sp>
      <xdr:nvSpPr>
        <xdr:cNvPr id="14" name="Line 186"/>
        <xdr:cNvSpPr>
          <a:spLocks/>
        </xdr:cNvSpPr>
      </xdr:nvSpPr>
      <xdr:spPr>
        <a:xfrm flipV="1">
          <a:off x="5429250" y="188309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80</xdr:row>
      <xdr:rowOff>228600</xdr:rowOff>
    </xdr:from>
    <xdr:to>
      <xdr:col>6</xdr:col>
      <xdr:colOff>0</xdr:colOff>
      <xdr:row>81</xdr:row>
      <xdr:rowOff>19050</xdr:rowOff>
    </xdr:to>
    <xdr:sp>
      <xdr:nvSpPr>
        <xdr:cNvPr id="15" name="Line 187"/>
        <xdr:cNvSpPr>
          <a:spLocks/>
        </xdr:cNvSpPr>
      </xdr:nvSpPr>
      <xdr:spPr>
        <a:xfrm>
          <a:off x="5429250" y="188309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80</xdr:row>
      <xdr:rowOff>228600</xdr:rowOff>
    </xdr:from>
    <xdr:to>
      <xdr:col>6</xdr:col>
      <xdr:colOff>0</xdr:colOff>
      <xdr:row>81</xdr:row>
      <xdr:rowOff>19050</xdr:rowOff>
    </xdr:to>
    <xdr:sp>
      <xdr:nvSpPr>
        <xdr:cNvPr id="16" name="Line 188"/>
        <xdr:cNvSpPr>
          <a:spLocks/>
        </xdr:cNvSpPr>
      </xdr:nvSpPr>
      <xdr:spPr>
        <a:xfrm flipV="1">
          <a:off x="5429250" y="188309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80</xdr:row>
      <xdr:rowOff>228600</xdr:rowOff>
    </xdr:from>
    <xdr:to>
      <xdr:col>6</xdr:col>
      <xdr:colOff>0</xdr:colOff>
      <xdr:row>81</xdr:row>
      <xdr:rowOff>19050</xdr:rowOff>
    </xdr:to>
    <xdr:sp>
      <xdr:nvSpPr>
        <xdr:cNvPr id="17" name="Line 189"/>
        <xdr:cNvSpPr>
          <a:spLocks/>
        </xdr:cNvSpPr>
      </xdr:nvSpPr>
      <xdr:spPr>
        <a:xfrm>
          <a:off x="5429250" y="188309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80</xdr:row>
      <xdr:rowOff>228600</xdr:rowOff>
    </xdr:from>
    <xdr:to>
      <xdr:col>6</xdr:col>
      <xdr:colOff>0</xdr:colOff>
      <xdr:row>81</xdr:row>
      <xdr:rowOff>19050</xdr:rowOff>
    </xdr:to>
    <xdr:sp>
      <xdr:nvSpPr>
        <xdr:cNvPr id="18" name="Line 190"/>
        <xdr:cNvSpPr>
          <a:spLocks/>
        </xdr:cNvSpPr>
      </xdr:nvSpPr>
      <xdr:spPr>
        <a:xfrm flipV="1">
          <a:off x="5429250" y="188309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80</xdr:row>
      <xdr:rowOff>228600</xdr:rowOff>
    </xdr:from>
    <xdr:to>
      <xdr:col>6</xdr:col>
      <xdr:colOff>0</xdr:colOff>
      <xdr:row>81</xdr:row>
      <xdr:rowOff>19050</xdr:rowOff>
    </xdr:to>
    <xdr:sp>
      <xdr:nvSpPr>
        <xdr:cNvPr id="19" name="Line 191"/>
        <xdr:cNvSpPr>
          <a:spLocks/>
        </xdr:cNvSpPr>
      </xdr:nvSpPr>
      <xdr:spPr>
        <a:xfrm flipV="1">
          <a:off x="5429250" y="188309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80</xdr:row>
      <xdr:rowOff>228600</xdr:rowOff>
    </xdr:from>
    <xdr:to>
      <xdr:col>6</xdr:col>
      <xdr:colOff>0</xdr:colOff>
      <xdr:row>81</xdr:row>
      <xdr:rowOff>38100</xdr:rowOff>
    </xdr:to>
    <xdr:sp>
      <xdr:nvSpPr>
        <xdr:cNvPr id="20" name="Line 192"/>
        <xdr:cNvSpPr>
          <a:spLocks/>
        </xdr:cNvSpPr>
      </xdr:nvSpPr>
      <xdr:spPr>
        <a:xfrm flipV="1">
          <a:off x="5429250" y="18830925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89</xdr:row>
      <xdr:rowOff>228600</xdr:rowOff>
    </xdr:from>
    <xdr:to>
      <xdr:col>6</xdr:col>
      <xdr:colOff>0</xdr:colOff>
      <xdr:row>90</xdr:row>
      <xdr:rowOff>19050</xdr:rowOff>
    </xdr:to>
    <xdr:sp>
      <xdr:nvSpPr>
        <xdr:cNvPr id="21" name="Line 193"/>
        <xdr:cNvSpPr>
          <a:spLocks/>
        </xdr:cNvSpPr>
      </xdr:nvSpPr>
      <xdr:spPr>
        <a:xfrm>
          <a:off x="5429250" y="208883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89</xdr:row>
      <xdr:rowOff>228600</xdr:rowOff>
    </xdr:from>
    <xdr:to>
      <xdr:col>6</xdr:col>
      <xdr:colOff>0</xdr:colOff>
      <xdr:row>90</xdr:row>
      <xdr:rowOff>19050</xdr:rowOff>
    </xdr:to>
    <xdr:sp>
      <xdr:nvSpPr>
        <xdr:cNvPr id="22" name="Line 194"/>
        <xdr:cNvSpPr>
          <a:spLocks/>
        </xdr:cNvSpPr>
      </xdr:nvSpPr>
      <xdr:spPr>
        <a:xfrm flipV="1">
          <a:off x="5429250" y="208883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89</xdr:row>
      <xdr:rowOff>228600</xdr:rowOff>
    </xdr:from>
    <xdr:to>
      <xdr:col>6</xdr:col>
      <xdr:colOff>0</xdr:colOff>
      <xdr:row>90</xdr:row>
      <xdr:rowOff>19050</xdr:rowOff>
    </xdr:to>
    <xdr:sp>
      <xdr:nvSpPr>
        <xdr:cNvPr id="23" name="Line 195"/>
        <xdr:cNvSpPr>
          <a:spLocks/>
        </xdr:cNvSpPr>
      </xdr:nvSpPr>
      <xdr:spPr>
        <a:xfrm>
          <a:off x="5429250" y="208883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89</xdr:row>
      <xdr:rowOff>228600</xdr:rowOff>
    </xdr:from>
    <xdr:to>
      <xdr:col>6</xdr:col>
      <xdr:colOff>0</xdr:colOff>
      <xdr:row>90</xdr:row>
      <xdr:rowOff>19050</xdr:rowOff>
    </xdr:to>
    <xdr:sp>
      <xdr:nvSpPr>
        <xdr:cNvPr id="24" name="Line 196"/>
        <xdr:cNvSpPr>
          <a:spLocks/>
        </xdr:cNvSpPr>
      </xdr:nvSpPr>
      <xdr:spPr>
        <a:xfrm flipV="1">
          <a:off x="5429250" y="208883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89</xdr:row>
      <xdr:rowOff>228600</xdr:rowOff>
    </xdr:from>
    <xdr:to>
      <xdr:col>6</xdr:col>
      <xdr:colOff>0</xdr:colOff>
      <xdr:row>90</xdr:row>
      <xdr:rowOff>19050</xdr:rowOff>
    </xdr:to>
    <xdr:sp>
      <xdr:nvSpPr>
        <xdr:cNvPr id="25" name="Line 197"/>
        <xdr:cNvSpPr>
          <a:spLocks/>
        </xdr:cNvSpPr>
      </xdr:nvSpPr>
      <xdr:spPr>
        <a:xfrm>
          <a:off x="5429250" y="208883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89</xdr:row>
      <xdr:rowOff>228600</xdr:rowOff>
    </xdr:from>
    <xdr:to>
      <xdr:col>6</xdr:col>
      <xdr:colOff>0</xdr:colOff>
      <xdr:row>90</xdr:row>
      <xdr:rowOff>19050</xdr:rowOff>
    </xdr:to>
    <xdr:sp>
      <xdr:nvSpPr>
        <xdr:cNvPr id="26" name="Line 198"/>
        <xdr:cNvSpPr>
          <a:spLocks/>
        </xdr:cNvSpPr>
      </xdr:nvSpPr>
      <xdr:spPr>
        <a:xfrm flipV="1">
          <a:off x="5429250" y="208883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89</xdr:row>
      <xdr:rowOff>228600</xdr:rowOff>
    </xdr:from>
    <xdr:to>
      <xdr:col>6</xdr:col>
      <xdr:colOff>0</xdr:colOff>
      <xdr:row>90</xdr:row>
      <xdr:rowOff>19050</xdr:rowOff>
    </xdr:to>
    <xdr:sp>
      <xdr:nvSpPr>
        <xdr:cNvPr id="27" name="Line 199"/>
        <xdr:cNvSpPr>
          <a:spLocks/>
        </xdr:cNvSpPr>
      </xdr:nvSpPr>
      <xdr:spPr>
        <a:xfrm>
          <a:off x="5429250" y="208883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89</xdr:row>
      <xdr:rowOff>228600</xdr:rowOff>
    </xdr:from>
    <xdr:to>
      <xdr:col>6</xdr:col>
      <xdr:colOff>0</xdr:colOff>
      <xdr:row>90</xdr:row>
      <xdr:rowOff>19050</xdr:rowOff>
    </xdr:to>
    <xdr:sp>
      <xdr:nvSpPr>
        <xdr:cNvPr id="28" name="Line 200"/>
        <xdr:cNvSpPr>
          <a:spLocks/>
        </xdr:cNvSpPr>
      </xdr:nvSpPr>
      <xdr:spPr>
        <a:xfrm flipV="1">
          <a:off x="5429250" y="208883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89</xdr:row>
      <xdr:rowOff>228600</xdr:rowOff>
    </xdr:from>
    <xdr:to>
      <xdr:col>6</xdr:col>
      <xdr:colOff>0</xdr:colOff>
      <xdr:row>90</xdr:row>
      <xdr:rowOff>19050</xdr:rowOff>
    </xdr:to>
    <xdr:sp>
      <xdr:nvSpPr>
        <xdr:cNvPr id="29" name="Line 201"/>
        <xdr:cNvSpPr>
          <a:spLocks/>
        </xdr:cNvSpPr>
      </xdr:nvSpPr>
      <xdr:spPr>
        <a:xfrm flipV="1">
          <a:off x="5429250" y="208883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89</xdr:row>
      <xdr:rowOff>228600</xdr:rowOff>
    </xdr:from>
    <xdr:to>
      <xdr:col>6</xdr:col>
      <xdr:colOff>0</xdr:colOff>
      <xdr:row>90</xdr:row>
      <xdr:rowOff>38100</xdr:rowOff>
    </xdr:to>
    <xdr:sp>
      <xdr:nvSpPr>
        <xdr:cNvPr id="30" name="Line 202"/>
        <xdr:cNvSpPr>
          <a:spLocks/>
        </xdr:cNvSpPr>
      </xdr:nvSpPr>
      <xdr:spPr>
        <a:xfrm flipV="1">
          <a:off x="5429250" y="20888325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228600</xdr:rowOff>
    </xdr:from>
    <xdr:to>
      <xdr:col>6</xdr:col>
      <xdr:colOff>0</xdr:colOff>
      <xdr:row>103</xdr:row>
      <xdr:rowOff>19050</xdr:rowOff>
    </xdr:to>
    <xdr:sp>
      <xdr:nvSpPr>
        <xdr:cNvPr id="31" name="Line 203"/>
        <xdr:cNvSpPr>
          <a:spLocks/>
        </xdr:cNvSpPr>
      </xdr:nvSpPr>
      <xdr:spPr>
        <a:xfrm>
          <a:off x="5429250" y="238601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228600</xdr:rowOff>
    </xdr:from>
    <xdr:to>
      <xdr:col>6</xdr:col>
      <xdr:colOff>0</xdr:colOff>
      <xdr:row>103</xdr:row>
      <xdr:rowOff>19050</xdr:rowOff>
    </xdr:to>
    <xdr:sp>
      <xdr:nvSpPr>
        <xdr:cNvPr id="32" name="Line 204"/>
        <xdr:cNvSpPr>
          <a:spLocks/>
        </xdr:cNvSpPr>
      </xdr:nvSpPr>
      <xdr:spPr>
        <a:xfrm flipV="1">
          <a:off x="5429250" y="238601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228600</xdr:rowOff>
    </xdr:from>
    <xdr:to>
      <xdr:col>6</xdr:col>
      <xdr:colOff>0</xdr:colOff>
      <xdr:row>103</xdr:row>
      <xdr:rowOff>19050</xdr:rowOff>
    </xdr:to>
    <xdr:sp>
      <xdr:nvSpPr>
        <xdr:cNvPr id="33" name="Line 205"/>
        <xdr:cNvSpPr>
          <a:spLocks/>
        </xdr:cNvSpPr>
      </xdr:nvSpPr>
      <xdr:spPr>
        <a:xfrm>
          <a:off x="5429250" y="238601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228600</xdr:rowOff>
    </xdr:from>
    <xdr:to>
      <xdr:col>6</xdr:col>
      <xdr:colOff>0</xdr:colOff>
      <xdr:row>103</xdr:row>
      <xdr:rowOff>19050</xdr:rowOff>
    </xdr:to>
    <xdr:sp>
      <xdr:nvSpPr>
        <xdr:cNvPr id="34" name="Line 206"/>
        <xdr:cNvSpPr>
          <a:spLocks/>
        </xdr:cNvSpPr>
      </xdr:nvSpPr>
      <xdr:spPr>
        <a:xfrm flipV="1">
          <a:off x="5429250" y="238601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228600</xdr:rowOff>
    </xdr:from>
    <xdr:to>
      <xdr:col>6</xdr:col>
      <xdr:colOff>0</xdr:colOff>
      <xdr:row>103</xdr:row>
      <xdr:rowOff>19050</xdr:rowOff>
    </xdr:to>
    <xdr:sp>
      <xdr:nvSpPr>
        <xdr:cNvPr id="35" name="Line 207"/>
        <xdr:cNvSpPr>
          <a:spLocks/>
        </xdr:cNvSpPr>
      </xdr:nvSpPr>
      <xdr:spPr>
        <a:xfrm>
          <a:off x="5429250" y="238601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228600</xdr:rowOff>
    </xdr:from>
    <xdr:to>
      <xdr:col>6</xdr:col>
      <xdr:colOff>0</xdr:colOff>
      <xdr:row>103</xdr:row>
      <xdr:rowOff>19050</xdr:rowOff>
    </xdr:to>
    <xdr:sp>
      <xdr:nvSpPr>
        <xdr:cNvPr id="36" name="Line 208"/>
        <xdr:cNvSpPr>
          <a:spLocks/>
        </xdr:cNvSpPr>
      </xdr:nvSpPr>
      <xdr:spPr>
        <a:xfrm flipV="1">
          <a:off x="5429250" y="238601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228600</xdr:rowOff>
    </xdr:from>
    <xdr:to>
      <xdr:col>6</xdr:col>
      <xdr:colOff>0</xdr:colOff>
      <xdr:row>103</xdr:row>
      <xdr:rowOff>19050</xdr:rowOff>
    </xdr:to>
    <xdr:sp>
      <xdr:nvSpPr>
        <xdr:cNvPr id="37" name="Line 209"/>
        <xdr:cNvSpPr>
          <a:spLocks/>
        </xdr:cNvSpPr>
      </xdr:nvSpPr>
      <xdr:spPr>
        <a:xfrm>
          <a:off x="5429250" y="238601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228600</xdr:rowOff>
    </xdr:from>
    <xdr:to>
      <xdr:col>6</xdr:col>
      <xdr:colOff>0</xdr:colOff>
      <xdr:row>103</xdr:row>
      <xdr:rowOff>19050</xdr:rowOff>
    </xdr:to>
    <xdr:sp>
      <xdr:nvSpPr>
        <xdr:cNvPr id="38" name="Line 210"/>
        <xdr:cNvSpPr>
          <a:spLocks/>
        </xdr:cNvSpPr>
      </xdr:nvSpPr>
      <xdr:spPr>
        <a:xfrm flipV="1">
          <a:off x="5429250" y="238601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228600</xdr:rowOff>
    </xdr:from>
    <xdr:to>
      <xdr:col>6</xdr:col>
      <xdr:colOff>0</xdr:colOff>
      <xdr:row>103</xdr:row>
      <xdr:rowOff>19050</xdr:rowOff>
    </xdr:to>
    <xdr:sp>
      <xdr:nvSpPr>
        <xdr:cNvPr id="39" name="Line 211"/>
        <xdr:cNvSpPr>
          <a:spLocks/>
        </xdr:cNvSpPr>
      </xdr:nvSpPr>
      <xdr:spPr>
        <a:xfrm flipV="1">
          <a:off x="5429250" y="238601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228600</xdr:rowOff>
    </xdr:from>
    <xdr:to>
      <xdr:col>6</xdr:col>
      <xdr:colOff>0</xdr:colOff>
      <xdr:row>103</xdr:row>
      <xdr:rowOff>38100</xdr:rowOff>
    </xdr:to>
    <xdr:sp>
      <xdr:nvSpPr>
        <xdr:cNvPr id="40" name="Line 212"/>
        <xdr:cNvSpPr>
          <a:spLocks/>
        </xdr:cNvSpPr>
      </xdr:nvSpPr>
      <xdr:spPr>
        <a:xfrm flipV="1">
          <a:off x="5429250" y="23860125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228600</xdr:rowOff>
    </xdr:from>
    <xdr:to>
      <xdr:col>6</xdr:col>
      <xdr:colOff>0</xdr:colOff>
      <xdr:row>114</xdr:row>
      <xdr:rowOff>19050</xdr:rowOff>
    </xdr:to>
    <xdr:sp>
      <xdr:nvSpPr>
        <xdr:cNvPr id="41" name="Line 213"/>
        <xdr:cNvSpPr>
          <a:spLocks/>
        </xdr:cNvSpPr>
      </xdr:nvSpPr>
      <xdr:spPr>
        <a:xfrm>
          <a:off x="5429250" y="263747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228600</xdr:rowOff>
    </xdr:from>
    <xdr:to>
      <xdr:col>6</xdr:col>
      <xdr:colOff>0</xdr:colOff>
      <xdr:row>114</xdr:row>
      <xdr:rowOff>19050</xdr:rowOff>
    </xdr:to>
    <xdr:sp>
      <xdr:nvSpPr>
        <xdr:cNvPr id="42" name="Line 214"/>
        <xdr:cNvSpPr>
          <a:spLocks/>
        </xdr:cNvSpPr>
      </xdr:nvSpPr>
      <xdr:spPr>
        <a:xfrm flipV="1">
          <a:off x="5429250" y="263747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228600</xdr:rowOff>
    </xdr:from>
    <xdr:to>
      <xdr:col>6</xdr:col>
      <xdr:colOff>0</xdr:colOff>
      <xdr:row>114</xdr:row>
      <xdr:rowOff>19050</xdr:rowOff>
    </xdr:to>
    <xdr:sp>
      <xdr:nvSpPr>
        <xdr:cNvPr id="43" name="Line 215"/>
        <xdr:cNvSpPr>
          <a:spLocks/>
        </xdr:cNvSpPr>
      </xdr:nvSpPr>
      <xdr:spPr>
        <a:xfrm>
          <a:off x="5429250" y="263747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228600</xdr:rowOff>
    </xdr:from>
    <xdr:to>
      <xdr:col>6</xdr:col>
      <xdr:colOff>0</xdr:colOff>
      <xdr:row>114</xdr:row>
      <xdr:rowOff>19050</xdr:rowOff>
    </xdr:to>
    <xdr:sp>
      <xdr:nvSpPr>
        <xdr:cNvPr id="44" name="Line 216"/>
        <xdr:cNvSpPr>
          <a:spLocks/>
        </xdr:cNvSpPr>
      </xdr:nvSpPr>
      <xdr:spPr>
        <a:xfrm flipV="1">
          <a:off x="5429250" y="263747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228600</xdr:rowOff>
    </xdr:from>
    <xdr:to>
      <xdr:col>6</xdr:col>
      <xdr:colOff>0</xdr:colOff>
      <xdr:row>114</xdr:row>
      <xdr:rowOff>19050</xdr:rowOff>
    </xdr:to>
    <xdr:sp>
      <xdr:nvSpPr>
        <xdr:cNvPr id="45" name="Line 217"/>
        <xdr:cNvSpPr>
          <a:spLocks/>
        </xdr:cNvSpPr>
      </xdr:nvSpPr>
      <xdr:spPr>
        <a:xfrm>
          <a:off x="5429250" y="263747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228600</xdr:rowOff>
    </xdr:from>
    <xdr:to>
      <xdr:col>6</xdr:col>
      <xdr:colOff>0</xdr:colOff>
      <xdr:row>114</xdr:row>
      <xdr:rowOff>19050</xdr:rowOff>
    </xdr:to>
    <xdr:sp>
      <xdr:nvSpPr>
        <xdr:cNvPr id="46" name="Line 218"/>
        <xdr:cNvSpPr>
          <a:spLocks/>
        </xdr:cNvSpPr>
      </xdr:nvSpPr>
      <xdr:spPr>
        <a:xfrm flipV="1">
          <a:off x="5429250" y="263747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228600</xdr:rowOff>
    </xdr:from>
    <xdr:to>
      <xdr:col>6</xdr:col>
      <xdr:colOff>0</xdr:colOff>
      <xdr:row>114</xdr:row>
      <xdr:rowOff>19050</xdr:rowOff>
    </xdr:to>
    <xdr:sp>
      <xdr:nvSpPr>
        <xdr:cNvPr id="47" name="Line 219"/>
        <xdr:cNvSpPr>
          <a:spLocks/>
        </xdr:cNvSpPr>
      </xdr:nvSpPr>
      <xdr:spPr>
        <a:xfrm>
          <a:off x="5429250" y="263747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228600</xdr:rowOff>
    </xdr:from>
    <xdr:to>
      <xdr:col>6</xdr:col>
      <xdr:colOff>0</xdr:colOff>
      <xdr:row>114</xdr:row>
      <xdr:rowOff>19050</xdr:rowOff>
    </xdr:to>
    <xdr:sp>
      <xdr:nvSpPr>
        <xdr:cNvPr id="48" name="Line 220"/>
        <xdr:cNvSpPr>
          <a:spLocks/>
        </xdr:cNvSpPr>
      </xdr:nvSpPr>
      <xdr:spPr>
        <a:xfrm flipV="1">
          <a:off x="5429250" y="263747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228600</xdr:rowOff>
    </xdr:from>
    <xdr:to>
      <xdr:col>6</xdr:col>
      <xdr:colOff>0</xdr:colOff>
      <xdr:row>114</xdr:row>
      <xdr:rowOff>19050</xdr:rowOff>
    </xdr:to>
    <xdr:sp>
      <xdr:nvSpPr>
        <xdr:cNvPr id="49" name="Line 221"/>
        <xdr:cNvSpPr>
          <a:spLocks/>
        </xdr:cNvSpPr>
      </xdr:nvSpPr>
      <xdr:spPr>
        <a:xfrm flipV="1">
          <a:off x="5429250" y="263747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228600</xdr:rowOff>
    </xdr:from>
    <xdr:to>
      <xdr:col>6</xdr:col>
      <xdr:colOff>0</xdr:colOff>
      <xdr:row>114</xdr:row>
      <xdr:rowOff>38100</xdr:rowOff>
    </xdr:to>
    <xdr:sp>
      <xdr:nvSpPr>
        <xdr:cNvPr id="50" name="Line 222"/>
        <xdr:cNvSpPr>
          <a:spLocks/>
        </xdr:cNvSpPr>
      </xdr:nvSpPr>
      <xdr:spPr>
        <a:xfrm flipV="1">
          <a:off x="5429250" y="26374725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124</xdr:row>
      <xdr:rowOff>228600</xdr:rowOff>
    </xdr:from>
    <xdr:to>
      <xdr:col>6</xdr:col>
      <xdr:colOff>0</xdr:colOff>
      <xdr:row>125</xdr:row>
      <xdr:rowOff>19050</xdr:rowOff>
    </xdr:to>
    <xdr:sp>
      <xdr:nvSpPr>
        <xdr:cNvPr id="51" name="Line 223"/>
        <xdr:cNvSpPr>
          <a:spLocks/>
        </xdr:cNvSpPr>
      </xdr:nvSpPr>
      <xdr:spPr>
        <a:xfrm>
          <a:off x="5429250" y="288893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124</xdr:row>
      <xdr:rowOff>228600</xdr:rowOff>
    </xdr:from>
    <xdr:to>
      <xdr:col>6</xdr:col>
      <xdr:colOff>0</xdr:colOff>
      <xdr:row>125</xdr:row>
      <xdr:rowOff>19050</xdr:rowOff>
    </xdr:to>
    <xdr:sp>
      <xdr:nvSpPr>
        <xdr:cNvPr id="52" name="Line 224"/>
        <xdr:cNvSpPr>
          <a:spLocks/>
        </xdr:cNvSpPr>
      </xdr:nvSpPr>
      <xdr:spPr>
        <a:xfrm flipV="1">
          <a:off x="5429250" y="288893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124</xdr:row>
      <xdr:rowOff>228600</xdr:rowOff>
    </xdr:from>
    <xdr:to>
      <xdr:col>6</xdr:col>
      <xdr:colOff>0</xdr:colOff>
      <xdr:row>125</xdr:row>
      <xdr:rowOff>19050</xdr:rowOff>
    </xdr:to>
    <xdr:sp>
      <xdr:nvSpPr>
        <xdr:cNvPr id="53" name="Line 225"/>
        <xdr:cNvSpPr>
          <a:spLocks/>
        </xdr:cNvSpPr>
      </xdr:nvSpPr>
      <xdr:spPr>
        <a:xfrm>
          <a:off x="5429250" y="288893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124</xdr:row>
      <xdr:rowOff>228600</xdr:rowOff>
    </xdr:from>
    <xdr:to>
      <xdr:col>6</xdr:col>
      <xdr:colOff>0</xdr:colOff>
      <xdr:row>125</xdr:row>
      <xdr:rowOff>19050</xdr:rowOff>
    </xdr:to>
    <xdr:sp>
      <xdr:nvSpPr>
        <xdr:cNvPr id="54" name="Line 226"/>
        <xdr:cNvSpPr>
          <a:spLocks/>
        </xdr:cNvSpPr>
      </xdr:nvSpPr>
      <xdr:spPr>
        <a:xfrm flipV="1">
          <a:off x="5429250" y="288893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124</xdr:row>
      <xdr:rowOff>228600</xdr:rowOff>
    </xdr:from>
    <xdr:to>
      <xdr:col>6</xdr:col>
      <xdr:colOff>0</xdr:colOff>
      <xdr:row>125</xdr:row>
      <xdr:rowOff>19050</xdr:rowOff>
    </xdr:to>
    <xdr:sp>
      <xdr:nvSpPr>
        <xdr:cNvPr id="55" name="Line 227"/>
        <xdr:cNvSpPr>
          <a:spLocks/>
        </xdr:cNvSpPr>
      </xdr:nvSpPr>
      <xdr:spPr>
        <a:xfrm>
          <a:off x="5429250" y="288893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124</xdr:row>
      <xdr:rowOff>228600</xdr:rowOff>
    </xdr:from>
    <xdr:to>
      <xdr:col>6</xdr:col>
      <xdr:colOff>0</xdr:colOff>
      <xdr:row>125</xdr:row>
      <xdr:rowOff>19050</xdr:rowOff>
    </xdr:to>
    <xdr:sp>
      <xdr:nvSpPr>
        <xdr:cNvPr id="56" name="Line 228"/>
        <xdr:cNvSpPr>
          <a:spLocks/>
        </xdr:cNvSpPr>
      </xdr:nvSpPr>
      <xdr:spPr>
        <a:xfrm flipV="1">
          <a:off x="5429250" y="288893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124</xdr:row>
      <xdr:rowOff>228600</xdr:rowOff>
    </xdr:from>
    <xdr:to>
      <xdr:col>6</xdr:col>
      <xdr:colOff>0</xdr:colOff>
      <xdr:row>125</xdr:row>
      <xdr:rowOff>19050</xdr:rowOff>
    </xdr:to>
    <xdr:sp>
      <xdr:nvSpPr>
        <xdr:cNvPr id="57" name="Line 229"/>
        <xdr:cNvSpPr>
          <a:spLocks/>
        </xdr:cNvSpPr>
      </xdr:nvSpPr>
      <xdr:spPr>
        <a:xfrm>
          <a:off x="5429250" y="288893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124</xdr:row>
      <xdr:rowOff>228600</xdr:rowOff>
    </xdr:from>
    <xdr:to>
      <xdr:col>6</xdr:col>
      <xdr:colOff>0</xdr:colOff>
      <xdr:row>125</xdr:row>
      <xdr:rowOff>19050</xdr:rowOff>
    </xdr:to>
    <xdr:sp>
      <xdr:nvSpPr>
        <xdr:cNvPr id="58" name="Line 230"/>
        <xdr:cNvSpPr>
          <a:spLocks/>
        </xdr:cNvSpPr>
      </xdr:nvSpPr>
      <xdr:spPr>
        <a:xfrm flipV="1">
          <a:off x="5429250" y="288893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124</xdr:row>
      <xdr:rowOff>228600</xdr:rowOff>
    </xdr:from>
    <xdr:to>
      <xdr:col>6</xdr:col>
      <xdr:colOff>0</xdr:colOff>
      <xdr:row>125</xdr:row>
      <xdr:rowOff>19050</xdr:rowOff>
    </xdr:to>
    <xdr:sp>
      <xdr:nvSpPr>
        <xdr:cNvPr id="59" name="Line 231"/>
        <xdr:cNvSpPr>
          <a:spLocks/>
        </xdr:cNvSpPr>
      </xdr:nvSpPr>
      <xdr:spPr>
        <a:xfrm flipV="1">
          <a:off x="5429250" y="288893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124</xdr:row>
      <xdr:rowOff>228600</xdr:rowOff>
    </xdr:from>
    <xdr:to>
      <xdr:col>6</xdr:col>
      <xdr:colOff>0</xdr:colOff>
      <xdr:row>125</xdr:row>
      <xdr:rowOff>38100</xdr:rowOff>
    </xdr:to>
    <xdr:sp>
      <xdr:nvSpPr>
        <xdr:cNvPr id="60" name="Line 232"/>
        <xdr:cNvSpPr>
          <a:spLocks/>
        </xdr:cNvSpPr>
      </xdr:nvSpPr>
      <xdr:spPr>
        <a:xfrm flipV="1">
          <a:off x="5429250" y="28889325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154</xdr:row>
      <xdr:rowOff>228600</xdr:rowOff>
    </xdr:from>
    <xdr:to>
      <xdr:col>6</xdr:col>
      <xdr:colOff>0</xdr:colOff>
      <xdr:row>155</xdr:row>
      <xdr:rowOff>19050</xdr:rowOff>
    </xdr:to>
    <xdr:sp>
      <xdr:nvSpPr>
        <xdr:cNvPr id="61" name="Line 233"/>
        <xdr:cNvSpPr>
          <a:spLocks/>
        </xdr:cNvSpPr>
      </xdr:nvSpPr>
      <xdr:spPr>
        <a:xfrm>
          <a:off x="5429250" y="357473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154</xdr:row>
      <xdr:rowOff>228600</xdr:rowOff>
    </xdr:from>
    <xdr:to>
      <xdr:col>6</xdr:col>
      <xdr:colOff>0</xdr:colOff>
      <xdr:row>155</xdr:row>
      <xdr:rowOff>19050</xdr:rowOff>
    </xdr:to>
    <xdr:sp>
      <xdr:nvSpPr>
        <xdr:cNvPr id="62" name="Line 234"/>
        <xdr:cNvSpPr>
          <a:spLocks/>
        </xdr:cNvSpPr>
      </xdr:nvSpPr>
      <xdr:spPr>
        <a:xfrm flipV="1">
          <a:off x="5429250" y="357473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154</xdr:row>
      <xdr:rowOff>228600</xdr:rowOff>
    </xdr:from>
    <xdr:to>
      <xdr:col>6</xdr:col>
      <xdr:colOff>0</xdr:colOff>
      <xdr:row>155</xdr:row>
      <xdr:rowOff>19050</xdr:rowOff>
    </xdr:to>
    <xdr:sp>
      <xdr:nvSpPr>
        <xdr:cNvPr id="63" name="Line 235"/>
        <xdr:cNvSpPr>
          <a:spLocks/>
        </xdr:cNvSpPr>
      </xdr:nvSpPr>
      <xdr:spPr>
        <a:xfrm>
          <a:off x="5429250" y="357473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154</xdr:row>
      <xdr:rowOff>228600</xdr:rowOff>
    </xdr:from>
    <xdr:to>
      <xdr:col>6</xdr:col>
      <xdr:colOff>0</xdr:colOff>
      <xdr:row>155</xdr:row>
      <xdr:rowOff>19050</xdr:rowOff>
    </xdr:to>
    <xdr:sp>
      <xdr:nvSpPr>
        <xdr:cNvPr id="64" name="Line 236"/>
        <xdr:cNvSpPr>
          <a:spLocks/>
        </xdr:cNvSpPr>
      </xdr:nvSpPr>
      <xdr:spPr>
        <a:xfrm flipV="1">
          <a:off x="5429250" y="357473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154</xdr:row>
      <xdr:rowOff>228600</xdr:rowOff>
    </xdr:from>
    <xdr:to>
      <xdr:col>6</xdr:col>
      <xdr:colOff>0</xdr:colOff>
      <xdr:row>155</xdr:row>
      <xdr:rowOff>19050</xdr:rowOff>
    </xdr:to>
    <xdr:sp>
      <xdr:nvSpPr>
        <xdr:cNvPr id="65" name="Line 237"/>
        <xdr:cNvSpPr>
          <a:spLocks/>
        </xdr:cNvSpPr>
      </xdr:nvSpPr>
      <xdr:spPr>
        <a:xfrm>
          <a:off x="5429250" y="357473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154</xdr:row>
      <xdr:rowOff>228600</xdr:rowOff>
    </xdr:from>
    <xdr:to>
      <xdr:col>6</xdr:col>
      <xdr:colOff>0</xdr:colOff>
      <xdr:row>155</xdr:row>
      <xdr:rowOff>19050</xdr:rowOff>
    </xdr:to>
    <xdr:sp>
      <xdr:nvSpPr>
        <xdr:cNvPr id="66" name="Line 238"/>
        <xdr:cNvSpPr>
          <a:spLocks/>
        </xdr:cNvSpPr>
      </xdr:nvSpPr>
      <xdr:spPr>
        <a:xfrm flipV="1">
          <a:off x="5429250" y="357473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154</xdr:row>
      <xdr:rowOff>228600</xdr:rowOff>
    </xdr:from>
    <xdr:to>
      <xdr:col>6</xdr:col>
      <xdr:colOff>0</xdr:colOff>
      <xdr:row>155</xdr:row>
      <xdr:rowOff>19050</xdr:rowOff>
    </xdr:to>
    <xdr:sp>
      <xdr:nvSpPr>
        <xdr:cNvPr id="67" name="Line 239"/>
        <xdr:cNvSpPr>
          <a:spLocks/>
        </xdr:cNvSpPr>
      </xdr:nvSpPr>
      <xdr:spPr>
        <a:xfrm>
          <a:off x="5429250" y="357473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154</xdr:row>
      <xdr:rowOff>228600</xdr:rowOff>
    </xdr:from>
    <xdr:to>
      <xdr:col>6</xdr:col>
      <xdr:colOff>0</xdr:colOff>
      <xdr:row>155</xdr:row>
      <xdr:rowOff>19050</xdr:rowOff>
    </xdr:to>
    <xdr:sp>
      <xdr:nvSpPr>
        <xdr:cNvPr id="68" name="Line 240"/>
        <xdr:cNvSpPr>
          <a:spLocks/>
        </xdr:cNvSpPr>
      </xdr:nvSpPr>
      <xdr:spPr>
        <a:xfrm flipV="1">
          <a:off x="5429250" y="357473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154</xdr:row>
      <xdr:rowOff>228600</xdr:rowOff>
    </xdr:from>
    <xdr:to>
      <xdr:col>6</xdr:col>
      <xdr:colOff>0</xdr:colOff>
      <xdr:row>155</xdr:row>
      <xdr:rowOff>19050</xdr:rowOff>
    </xdr:to>
    <xdr:sp>
      <xdr:nvSpPr>
        <xdr:cNvPr id="69" name="Line 241"/>
        <xdr:cNvSpPr>
          <a:spLocks/>
        </xdr:cNvSpPr>
      </xdr:nvSpPr>
      <xdr:spPr>
        <a:xfrm flipV="1">
          <a:off x="5429250" y="357473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154</xdr:row>
      <xdr:rowOff>228600</xdr:rowOff>
    </xdr:from>
    <xdr:to>
      <xdr:col>6</xdr:col>
      <xdr:colOff>0</xdr:colOff>
      <xdr:row>155</xdr:row>
      <xdr:rowOff>38100</xdr:rowOff>
    </xdr:to>
    <xdr:sp>
      <xdr:nvSpPr>
        <xdr:cNvPr id="70" name="Line 242"/>
        <xdr:cNvSpPr>
          <a:spLocks/>
        </xdr:cNvSpPr>
      </xdr:nvSpPr>
      <xdr:spPr>
        <a:xfrm flipV="1">
          <a:off x="5429250" y="35747325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163</xdr:row>
      <xdr:rowOff>228600</xdr:rowOff>
    </xdr:from>
    <xdr:to>
      <xdr:col>6</xdr:col>
      <xdr:colOff>0</xdr:colOff>
      <xdr:row>164</xdr:row>
      <xdr:rowOff>19050</xdr:rowOff>
    </xdr:to>
    <xdr:sp>
      <xdr:nvSpPr>
        <xdr:cNvPr id="71" name="Line 243"/>
        <xdr:cNvSpPr>
          <a:spLocks/>
        </xdr:cNvSpPr>
      </xdr:nvSpPr>
      <xdr:spPr>
        <a:xfrm>
          <a:off x="5429250" y="378047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163</xdr:row>
      <xdr:rowOff>228600</xdr:rowOff>
    </xdr:from>
    <xdr:to>
      <xdr:col>6</xdr:col>
      <xdr:colOff>0</xdr:colOff>
      <xdr:row>164</xdr:row>
      <xdr:rowOff>19050</xdr:rowOff>
    </xdr:to>
    <xdr:sp>
      <xdr:nvSpPr>
        <xdr:cNvPr id="72" name="Line 244"/>
        <xdr:cNvSpPr>
          <a:spLocks/>
        </xdr:cNvSpPr>
      </xdr:nvSpPr>
      <xdr:spPr>
        <a:xfrm flipV="1">
          <a:off x="5429250" y="378047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163</xdr:row>
      <xdr:rowOff>228600</xdr:rowOff>
    </xdr:from>
    <xdr:to>
      <xdr:col>6</xdr:col>
      <xdr:colOff>0</xdr:colOff>
      <xdr:row>164</xdr:row>
      <xdr:rowOff>19050</xdr:rowOff>
    </xdr:to>
    <xdr:sp>
      <xdr:nvSpPr>
        <xdr:cNvPr id="73" name="Line 245"/>
        <xdr:cNvSpPr>
          <a:spLocks/>
        </xdr:cNvSpPr>
      </xdr:nvSpPr>
      <xdr:spPr>
        <a:xfrm>
          <a:off x="5429250" y="378047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163</xdr:row>
      <xdr:rowOff>228600</xdr:rowOff>
    </xdr:from>
    <xdr:to>
      <xdr:col>6</xdr:col>
      <xdr:colOff>0</xdr:colOff>
      <xdr:row>164</xdr:row>
      <xdr:rowOff>19050</xdr:rowOff>
    </xdr:to>
    <xdr:sp>
      <xdr:nvSpPr>
        <xdr:cNvPr id="74" name="Line 246"/>
        <xdr:cNvSpPr>
          <a:spLocks/>
        </xdr:cNvSpPr>
      </xdr:nvSpPr>
      <xdr:spPr>
        <a:xfrm flipV="1">
          <a:off x="5429250" y="378047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163</xdr:row>
      <xdr:rowOff>228600</xdr:rowOff>
    </xdr:from>
    <xdr:to>
      <xdr:col>6</xdr:col>
      <xdr:colOff>0</xdr:colOff>
      <xdr:row>164</xdr:row>
      <xdr:rowOff>19050</xdr:rowOff>
    </xdr:to>
    <xdr:sp>
      <xdr:nvSpPr>
        <xdr:cNvPr id="75" name="Line 247"/>
        <xdr:cNvSpPr>
          <a:spLocks/>
        </xdr:cNvSpPr>
      </xdr:nvSpPr>
      <xdr:spPr>
        <a:xfrm>
          <a:off x="5429250" y="378047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163</xdr:row>
      <xdr:rowOff>228600</xdr:rowOff>
    </xdr:from>
    <xdr:to>
      <xdr:col>6</xdr:col>
      <xdr:colOff>0</xdr:colOff>
      <xdr:row>164</xdr:row>
      <xdr:rowOff>19050</xdr:rowOff>
    </xdr:to>
    <xdr:sp>
      <xdr:nvSpPr>
        <xdr:cNvPr id="76" name="Line 248"/>
        <xdr:cNvSpPr>
          <a:spLocks/>
        </xdr:cNvSpPr>
      </xdr:nvSpPr>
      <xdr:spPr>
        <a:xfrm flipV="1">
          <a:off x="5429250" y="378047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163</xdr:row>
      <xdr:rowOff>228600</xdr:rowOff>
    </xdr:from>
    <xdr:to>
      <xdr:col>6</xdr:col>
      <xdr:colOff>0</xdr:colOff>
      <xdr:row>164</xdr:row>
      <xdr:rowOff>19050</xdr:rowOff>
    </xdr:to>
    <xdr:sp>
      <xdr:nvSpPr>
        <xdr:cNvPr id="77" name="Line 249"/>
        <xdr:cNvSpPr>
          <a:spLocks/>
        </xdr:cNvSpPr>
      </xdr:nvSpPr>
      <xdr:spPr>
        <a:xfrm>
          <a:off x="5429250" y="378047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163</xdr:row>
      <xdr:rowOff>228600</xdr:rowOff>
    </xdr:from>
    <xdr:to>
      <xdr:col>6</xdr:col>
      <xdr:colOff>0</xdr:colOff>
      <xdr:row>164</xdr:row>
      <xdr:rowOff>19050</xdr:rowOff>
    </xdr:to>
    <xdr:sp>
      <xdr:nvSpPr>
        <xdr:cNvPr id="78" name="Line 250"/>
        <xdr:cNvSpPr>
          <a:spLocks/>
        </xdr:cNvSpPr>
      </xdr:nvSpPr>
      <xdr:spPr>
        <a:xfrm flipV="1">
          <a:off x="5429250" y="378047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163</xdr:row>
      <xdr:rowOff>228600</xdr:rowOff>
    </xdr:from>
    <xdr:to>
      <xdr:col>6</xdr:col>
      <xdr:colOff>0</xdr:colOff>
      <xdr:row>164</xdr:row>
      <xdr:rowOff>19050</xdr:rowOff>
    </xdr:to>
    <xdr:sp>
      <xdr:nvSpPr>
        <xdr:cNvPr id="79" name="Line 251"/>
        <xdr:cNvSpPr>
          <a:spLocks/>
        </xdr:cNvSpPr>
      </xdr:nvSpPr>
      <xdr:spPr>
        <a:xfrm flipV="1">
          <a:off x="5429250" y="378047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163</xdr:row>
      <xdr:rowOff>228600</xdr:rowOff>
    </xdr:from>
    <xdr:to>
      <xdr:col>6</xdr:col>
      <xdr:colOff>0</xdr:colOff>
      <xdr:row>164</xdr:row>
      <xdr:rowOff>38100</xdr:rowOff>
    </xdr:to>
    <xdr:sp>
      <xdr:nvSpPr>
        <xdr:cNvPr id="80" name="Line 252"/>
        <xdr:cNvSpPr>
          <a:spLocks/>
        </xdr:cNvSpPr>
      </xdr:nvSpPr>
      <xdr:spPr>
        <a:xfrm flipV="1">
          <a:off x="5429250" y="37804725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178</xdr:row>
      <xdr:rowOff>228600</xdr:rowOff>
    </xdr:from>
    <xdr:to>
      <xdr:col>6</xdr:col>
      <xdr:colOff>0</xdr:colOff>
      <xdr:row>179</xdr:row>
      <xdr:rowOff>19050</xdr:rowOff>
    </xdr:to>
    <xdr:sp>
      <xdr:nvSpPr>
        <xdr:cNvPr id="81" name="Line 253"/>
        <xdr:cNvSpPr>
          <a:spLocks/>
        </xdr:cNvSpPr>
      </xdr:nvSpPr>
      <xdr:spPr>
        <a:xfrm>
          <a:off x="5429250" y="412337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178</xdr:row>
      <xdr:rowOff>228600</xdr:rowOff>
    </xdr:from>
    <xdr:to>
      <xdr:col>6</xdr:col>
      <xdr:colOff>0</xdr:colOff>
      <xdr:row>179</xdr:row>
      <xdr:rowOff>19050</xdr:rowOff>
    </xdr:to>
    <xdr:sp>
      <xdr:nvSpPr>
        <xdr:cNvPr id="82" name="Line 254"/>
        <xdr:cNvSpPr>
          <a:spLocks/>
        </xdr:cNvSpPr>
      </xdr:nvSpPr>
      <xdr:spPr>
        <a:xfrm flipV="1">
          <a:off x="5429250" y="412337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178</xdr:row>
      <xdr:rowOff>228600</xdr:rowOff>
    </xdr:from>
    <xdr:to>
      <xdr:col>6</xdr:col>
      <xdr:colOff>0</xdr:colOff>
      <xdr:row>179</xdr:row>
      <xdr:rowOff>19050</xdr:rowOff>
    </xdr:to>
    <xdr:sp>
      <xdr:nvSpPr>
        <xdr:cNvPr id="83" name="Line 255"/>
        <xdr:cNvSpPr>
          <a:spLocks/>
        </xdr:cNvSpPr>
      </xdr:nvSpPr>
      <xdr:spPr>
        <a:xfrm>
          <a:off x="5429250" y="412337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178</xdr:row>
      <xdr:rowOff>228600</xdr:rowOff>
    </xdr:from>
    <xdr:to>
      <xdr:col>6</xdr:col>
      <xdr:colOff>0</xdr:colOff>
      <xdr:row>179</xdr:row>
      <xdr:rowOff>19050</xdr:rowOff>
    </xdr:to>
    <xdr:sp>
      <xdr:nvSpPr>
        <xdr:cNvPr id="84" name="Line 256"/>
        <xdr:cNvSpPr>
          <a:spLocks/>
        </xdr:cNvSpPr>
      </xdr:nvSpPr>
      <xdr:spPr>
        <a:xfrm flipV="1">
          <a:off x="5429250" y="412337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178</xdr:row>
      <xdr:rowOff>228600</xdr:rowOff>
    </xdr:from>
    <xdr:to>
      <xdr:col>6</xdr:col>
      <xdr:colOff>0</xdr:colOff>
      <xdr:row>179</xdr:row>
      <xdr:rowOff>19050</xdr:rowOff>
    </xdr:to>
    <xdr:sp>
      <xdr:nvSpPr>
        <xdr:cNvPr id="85" name="Line 257"/>
        <xdr:cNvSpPr>
          <a:spLocks/>
        </xdr:cNvSpPr>
      </xdr:nvSpPr>
      <xdr:spPr>
        <a:xfrm>
          <a:off x="5429250" y="412337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178</xdr:row>
      <xdr:rowOff>228600</xdr:rowOff>
    </xdr:from>
    <xdr:to>
      <xdr:col>6</xdr:col>
      <xdr:colOff>0</xdr:colOff>
      <xdr:row>179</xdr:row>
      <xdr:rowOff>19050</xdr:rowOff>
    </xdr:to>
    <xdr:sp>
      <xdr:nvSpPr>
        <xdr:cNvPr id="86" name="Line 258"/>
        <xdr:cNvSpPr>
          <a:spLocks/>
        </xdr:cNvSpPr>
      </xdr:nvSpPr>
      <xdr:spPr>
        <a:xfrm flipV="1">
          <a:off x="5429250" y="412337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178</xdr:row>
      <xdr:rowOff>228600</xdr:rowOff>
    </xdr:from>
    <xdr:to>
      <xdr:col>6</xdr:col>
      <xdr:colOff>0</xdr:colOff>
      <xdr:row>179</xdr:row>
      <xdr:rowOff>19050</xdr:rowOff>
    </xdr:to>
    <xdr:sp>
      <xdr:nvSpPr>
        <xdr:cNvPr id="87" name="Line 259"/>
        <xdr:cNvSpPr>
          <a:spLocks/>
        </xdr:cNvSpPr>
      </xdr:nvSpPr>
      <xdr:spPr>
        <a:xfrm>
          <a:off x="5429250" y="412337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178</xdr:row>
      <xdr:rowOff>228600</xdr:rowOff>
    </xdr:from>
    <xdr:to>
      <xdr:col>6</xdr:col>
      <xdr:colOff>0</xdr:colOff>
      <xdr:row>179</xdr:row>
      <xdr:rowOff>19050</xdr:rowOff>
    </xdr:to>
    <xdr:sp>
      <xdr:nvSpPr>
        <xdr:cNvPr id="88" name="Line 260"/>
        <xdr:cNvSpPr>
          <a:spLocks/>
        </xdr:cNvSpPr>
      </xdr:nvSpPr>
      <xdr:spPr>
        <a:xfrm flipV="1">
          <a:off x="5429250" y="412337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178</xdr:row>
      <xdr:rowOff>228600</xdr:rowOff>
    </xdr:from>
    <xdr:to>
      <xdr:col>6</xdr:col>
      <xdr:colOff>0</xdr:colOff>
      <xdr:row>179</xdr:row>
      <xdr:rowOff>19050</xdr:rowOff>
    </xdr:to>
    <xdr:sp>
      <xdr:nvSpPr>
        <xdr:cNvPr id="89" name="Line 261"/>
        <xdr:cNvSpPr>
          <a:spLocks/>
        </xdr:cNvSpPr>
      </xdr:nvSpPr>
      <xdr:spPr>
        <a:xfrm flipV="1">
          <a:off x="5429250" y="412337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178</xdr:row>
      <xdr:rowOff>228600</xdr:rowOff>
    </xdr:from>
    <xdr:to>
      <xdr:col>6</xdr:col>
      <xdr:colOff>0</xdr:colOff>
      <xdr:row>179</xdr:row>
      <xdr:rowOff>38100</xdr:rowOff>
    </xdr:to>
    <xdr:sp>
      <xdr:nvSpPr>
        <xdr:cNvPr id="90" name="Line 262"/>
        <xdr:cNvSpPr>
          <a:spLocks/>
        </xdr:cNvSpPr>
      </xdr:nvSpPr>
      <xdr:spPr>
        <a:xfrm flipV="1">
          <a:off x="5429250" y="41233725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187</xdr:row>
      <xdr:rowOff>228600</xdr:rowOff>
    </xdr:from>
    <xdr:to>
      <xdr:col>6</xdr:col>
      <xdr:colOff>0</xdr:colOff>
      <xdr:row>187</xdr:row>
      <xdr:rowOff>228600</xdr:rowOff>
    </xdr:to>
    <xdr:sp>
      <xdr:nvSpPr>
        <xdr:cNvPr id="91" name="Line 263"/>
        <xdr:cNvSpPr>
          <a:spLocks/>
        </xdr:cNvSpPr>
      </xdr:nvSpPr>
      <xdr:spPr>
        <a:xfrm>
          <a:off x="5429250" y="4329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187</xdr:row>
      <xdr:rowOff>228600</xdr:rowOff>
    </xdr:from>
    <xdr:to>
      <xdr:col>6</xdr:col>
      <xdr:colOff>0</xdr:colOff>
      <xdr:row>187</xdr:row>
      <xdr:rowOff>228600</xdr:rowOff>
    </xdr:to>
    <xdr:sp>
      <xdr:nvSpPr>
        <xdr:cNvPr id="92" name="Line 264"/>
        <xdr:cNvSpPr>
          <a:spLocks/>
        </xdr:cNvSpPr>
      </xdr:nvSpPr>
      <xdr:spPr>
        <a:xfrm flipV="1">
          <a:off x="5429250" y="4329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187</xdr:row>
      <xdr:rowOff>228600</xdr:rowOff>
    </xdr:from>
    <xdr:to>
      <xdr:col>6</xdr:col>
      <xdr:colOff>0</xdr:colOff>
      <xdr:row>187</xdr:row>
      <xdr:rowOff>228600</xdr:rowOff>
    </xdr:to>
    <xdr:sp>
      <xdr:nvSpPr>
        <xdr:cNvPr id="93" name="Line 265"/>
        <xdr:cNvSpPr>
          <a:spLocks/>
        </xdr:cNvSpPr>
      </xdr:nvSpPr>
      <xdr:spPr>
        <a:xfrm>
          <a:off x="5429250" y="4329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187</xdr:row>
      <xdr:rowOff>228600</xdr:rowOff>
    </xdr:from>
    <xdr:to>
      <xdr:col>6</xdr:col>
      <xdr:colOff>0</xdr:colOff>
      <xdr:row>187</xdr:row>
      <xdr:rowOff>228600</xdr:rowOff>
    </xdr:to>
    <xdr:sp>
      <xdr:nvSpPr>
        <xdr:cNvPr id="94" name="Line 266"/>
        <xdr:cNvSpPr>
          <a:spLocks/>
        </xdr:cNvSpPr>
      </xdr:nvSpPr>
      <xdr:spPr>
        <a:xfrm flipV="1">
          <a:off x="5429250" y="4329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187</xdr:row>
      <xdr:rowOff>228600</xdr:rowOff>
    </xdr:from>
    <xdr:to>
      <xdr:col>6</xdr:col>
      <xdr:colOff>0</xdr:colOff>
      <xdr:row>187</xdr:row>
      <xdr:rowOff>228600</xdr:rowOff>
    </xdr:to>
    <xdr:sp>
      <xdr:nvSpPr>
        <xdr:cNvPr id="95" name="Line 267"/>
        <xdr:cNvSpPr>
          <a:spLocks/>
        </xdr:cNvSpPr>
      </xdr:nvSpPr>
      <xdr:spPr>
        <a:xfrm>
          <a:off x="5429250" y="4329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187</xdr:row>
      <xdr:rowOff>228600</xdr:rowOff>
    </xdr:from>
    <xdr:to>
      <xdr:col>6</xdr:col>
      <xdr:colOff>0</xdr:colOff>
      <xdr:row>187</xdr:row>
      <xdr:rowOff>228600</xdr:rowOff>
    </xdr:to>
    <xdr:sp>
      <xdr:nvSpPr>
        <xdr:cNvPr id="96" name="Line 268"/>
        <xdr:cNvSpPr>
          <a:spLocks/>
        </xdr:cNvSpPr>
      </xdr:nvSpPr>
      <xdr:spPr>
        <a:xfrm flipV="1">
          <a:off x="5429250" y="4329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187</xdr:row>
      <xdr:rowOff>228600</xdr:rowOff>
    </xdr:from>
    <xdr:to>
      <xdr:col>6</xdr:col>
      <xdr:colOff>0</xdr:colOff>
      <xdr:row>187</xdr:row>
      <xdr:rowOff>228600</xdr:rowOff>
    </xdr:to>
    <xdr:sp>
      <xdr:nvSpPr>
        <xdr:cNvPr id="97" name="Line 269"/>
        <xdr:cNvSpPr>
          <a:spLocks/>
        </xdr:cNvSpPr>
      </xdr:nvSpPr>
      <xdr:spPr>
        <a:xfrm>
          <a:off x="5429250" y="4329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187</xdr:row>
      <xdr:rowOff>228600</xdr:rowOff>
    </xdr:from>
    <xdr:to>
      <xdr:col>6</xdr:col>
      <xdr:colOff>0</xdr:colOff>
      <xdr:row>187</xdr:row>
      <xdr:rowOff>228600</xdr:rowOff>
    </xdr:to>
    <xdr:sp>
      <xdr:nvSpPr>
        <xdr:cNvPr id="98" name="Line 270"/>
        <xdr:cNvSpPr>
          <a:spLocks/>
        </xdr:cNvSpPr>
      </xdr:nvSpPr>
      <xdr:spPr>
        <a:xfrm flipV="1">
          <a:off x="5429250" y="4329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187</xdr:row>
      <xdr:rowOff>228600</xdr:rowOff>
    </xdr:from>
    <xdr:to>
      <xdr:col>6</xdr:col>
      <xdr:colOff>0</xdr:colOff>
      <xdr:row>187</xdr:row>
      <xdr:rowOff>228600</xdr:rowOff>
    </xdr:to>
    <xdr:sp>
      <xdr:nvSpPr>
        <xdr:cNvPr id="99" name="Line 271"/>
        <xdr:cNvSpPr>
          <a:spLocks/>
        </xdr:cNvSpPr>
      </xdr:nvSpPr>
      <xdr:spPr>
        <a:xfrm flipV="1">
          <a:off x="5429250" y="4329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187</xdr:row>
      <xdr:rowOff>228600</xdr:rowOff>
    </xdr:from>
    <xdr:to>
      <xdr:col>6</xdr:col>
      <xdr:colOff>0</xdr:colOff>
      <xdr:row>187</xdr:row>
      <xdr:rowOff>228600</xdr:rowOff>
    </xdr:to>
    <xdr:sp>
      <xdr:nvSpPr>
        <xdr:cNvPr id="100" name="Line 272"/>
        <xdr:cNvSpPr>
          <a:spLocks/>
        </xdr:cNvSpPr>
      </xdr:nvSpPr>
      <xdr:spPr>
        <a:xfrm flipV="1">
          <a:off x="5429250" y="4329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213"/>
  <sheetViews>
    <sheetView tabSelected="1" workbookViewId="0" topLeftCell="A175">
      <selection activeCell="H197" sqref="H197"/>
    </sheetView>
  </sheetViews>
  <sheetFormatPr defaultColWidth="9.00390625" defaultRowHeight="14.25"/>
  <cols>
    <col min="1" max="1" width="9.375" style="2" bestFit="1" customWidth="1"/>
    <col min="2" max="2" width="9.625" style="3" customWidth="1"/>
    <col min="3" max="3" width="11.625" style="3" customWidth="1"/>
    <col min="4" max="4" width="15.25390625" style="3" customWidth="1"/>
    <col min="5" max="5" width="9.00390625" style="3" customWidth="1"/>
    <col min="6" max="6" width="16.375" style="3" customWidth="1"/>
    <col min="7" max="7" width="7.625" style="3" customWidth="1"/>
    <col min="8" max="9" width="10.25390625" style="3" customWidth="1"/>
    <col min="10" max="10" width="8.75390625" style="3" customWidth="1"/>
    <col min="11" max="12" width="8.375" style="3" customWidth="1"/>
    <col min="13" max="233" width="9.00390625" style="4" customWidth="1"/>
  </cols>
  <sheetData>
    <row r="1" spans="1:12" ht="34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233" s="1" customFormat="1" ht="15.75" customHeight="1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9" t="s">
        <v>8</v>
      </c>
      <c r="I2" s="7" t="s">
        <v>9</v>
      </c>
      <c r="J2" s="26" t="s">
        <v>10</v>
      </c>
      <c r="K2" s="26" t="s">
        <v>11</v>
      </c>
      <c r="L2" s="26" t="s">
        <v>12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</row>
    <row r="3" spans="1:233" s="1" customFormat="1" ht="28.5" customHeight="1">
      <c r="A3" s="10"/>
      <c r="B3" s="7"/>
      <c r="C3" s="7"/>
      <c r="D3" s="7"/>
      <c r="E3" s="8"/>
      <c r="F3" s="7"/>
      <c r="G3" s="7"/>
      <c r="H3" s="11"/>
      <c r="I3" s="7"/>
      <c r="J3" s="27"/>
      <c r="K3" s="27"/>
      <c r="L3" s="27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</row>
    <row r="4" spans="1:233" s="1" customFormat="1" ht="18" customHeight="1">
      <c r="A4" s="12">
        <v>2019.4</v>
      </c>
      <c r="B4" s="13" t="s">
        <v>13</v>
      </c>
      <c r="C4" s="13" t="s">
        <v>14</v>
      </c>
      <c r="D4" s="13" t="s">
        <v>15</v>
      </c>
      <c r="E4" s="13" t="s">
        <v>16</v>
      </c>
      <c r="F4" s="13" t="s">
        <v>17</v>
      </c>
      <c r="G4" s="13">
        <v>6500</v>
      </c>
      <c r="H4" s="14" t="s">
        <v>18</v>
      </c>
      <c r="I4" s="28">
        <v>958</v>
      </c>
      <c r="J4" s="13">
        <f>65*I4</f>
        <v>62270</v>
      </c>
      <c r="K4" s="13">
        <f>I4*15</f>
        <v>14370</v>
      </c>
      <c r="L4" s="13">
        <f>J4+K4</f>
        <v>76640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</row>
    <row r="5" spans="1:233" s="1" customFormat="1" ht="18" customHeight="1">
      <c r="A5" s="12">
        <v>2019.4</v>
      </c>
      <c r="B5" s="13" t="s">
        <v>13</v>
      </c>
      <c r="C5" s="13" t="s">
        <v>14</v>
      </c>
      <c r="D5" s="13" t="s">
        <v>19</v>
      </c>
      <c r="E5" s="13" t="s">
        <v>20</v>
      </c>
      <c r="F5" s="13" t="s">
        <v>21</v>
      </c>
      <c r="G5" s="13">
        <v>100</v>
      </c>
      <c r="H5" s="14" t="s">
        <v>18</v>
      </c>
      <c r="I5" s="28">
        <v>1</v>
      </c>
      <c r="J5" s="13">
        <f aca="true" t="shared" si="0" ref="J5:J36">65*I5</f>
        <v>65</v>
      </c>
      <c r="K5" s="13">
        <f aca="true" t="shared" si="1" ref="K5:K36">I5*15</f>
        <v>15</v>
      </c>
      <c r="L5" s="13">
        <f aca="true" t="shared" si="2" ref="L5:L36">J5+K5</f>
        <v>80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</row>
    <row r="6" spans="1:233" s="1" customFormat="1" ht="18" customHeight="1">
      <c r="A6" s="12">
        <v>2019.4</v>
      </c>
      <c r="B6" s="13" t="s">
        <v>13</v>
      </c>
      <c r="C6" s="13" t="s">
        <v>22</v>
      </c>
      <c r="D6" s="13" t="s">
        <v>23</v>
      </c>
      <c r="E6" s="13" t="s">
        <v>24</v>
      </c>
      <c r="F6" s="13" t="s">
        <v>25</v>
      </c>
      <c r="G6" s="13">
        <v>140</v>
      </c>
      <c r="H6" s="14" t="s">
        <v>18</v>
      </c>
      <c r="I6" s="28">
        <v>1</v>
      </c>
      <c r="J6" s="13">
        <f t="shared" si="0"/>
        <v>65</v>
      </c>
      <c r="K6" s="13">
        <f t="shared" si="1"/>
        <v>15</v>
      </c>
      <c r="L6" s="13">
        <f t="shared" si="2"/>
        <v>80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</row>
    <row r="7" spans="1:233" s="1" customFormat="1" ht="18" customHeight="1">
      <c r="A7" s="12">
        <v>2019.4</v>
      </c>
      <c r="B7" s="13" t="s">
        <v>13</v>
      </c>
      <c r="C7" s="13" t="s">
        <v>14</v>
      </c>
      <c r="D7" s="13" t="s">
        <v>26</v>
      </c>
      <c r="E7" s="13" t="s">
        <v>27</v>
      </c>
      <c r="F7" s="13" t="s">
        <v>28</v>
      </c>
      <c r="G7" s="13">
        <v>410</v>
      </c>
      <c r="H7" s="14" t="s">
        <v>18</v>
      </c>
      <c r="I7" s="28">
        <v>74</v>
      </c>
      <c r="J7" s="13">
        <f t="shared" si="0"/>
        <v>4810</v>
      </c>
      <c r="K7" s="13">
        <f t="shared" si="1"/>
        <v>1110</v>
      </c>
      <c r="L7" s="13">
        <f t="shared" si="2"/>
        <v>5920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</row>
    <row r="8" spans="1:233" s="1" customFormat="1" ht="18" customHeight="1">
      <c r="A8" s="12">
        <v>2019.4</v>
      </c>
      <c r="B8" s="13" t="s">
        <v>13</v>
      </c>
      <c r="C8" s="13" t="s">
        <v>14</v>
      </c>
      <c r="D8" s="13" t="s">
        <v>29</v>
      </c>
      <c r="E8" s="13" t="s">
        <v>30</v>
      </c>
      <c r="F8" s="13" t="s">
        <v>31</v>
      </c>
      <c r="G8" s="13">
        <v>500</v>
      </c>
      <c r="H8" s="14" t="s">
        <v>18</v>
      </c>
      <c r="I8" s="28">
        <v>77</v>
      </c>
      <c r="J8" s="13">
        <f t="shared" si="0"/>
        <v>5005</v>
      </c>
      <c r="K8" s="13">
        <f t="shared" si="1"/>
        <v>1155</v>
      </c>
      <c r="L8" s="13">
        <f t="shared" si="2"/>
        <v>6160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</row>
    <row r="9" spans="1:233" s="1" customFormat="1" ht="18" customHeight="1">
      <c r="A9" s="12">
        <v>2019.4</v>
      </c>
      <c r="B9" s="13" t="s">
        <v>32</v>
      </c>
      <c r="C9" s="13" t="s">
        <v>33</v>
      </c>
      <c r="D9" s="13" t="s">
        <v>34</v>
      </c>
      <c r="E9" s="13" t="s">
        <v>35</v>
      </c>
      <c r="F9" s="13" t="s">
        <v>36</v>
      </c>
      <c r="G9" s="13">
        <v>400</v>
      </c>
      <c r="H9" s="14" t="s">
        <v>18</v>
      </c>
      <c r="I9" s="28">
        <v>66</v>
      </c>
      <c r="J9" s="13">
        <f t="shared" si="0"/>
        <v>4290</v>
      </c>
      <c r="K9" s="13">
        <f t="shared" si="1"/>
        <v>990</v>
      </c>
      <c r="L9" s="13">
        <f t="shared" si="2"/>
        <v>5280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</row>
    <row r="10" spans="1:233" s="1" customFormat="1" ht="18" customHeight="1">
      <c r="A10" s="12">
        <v>2019.4</v>
      </c>
      <c r="B10" s="13" t="s">
        <v>32</v>
      </c>
      <c r="C10" s="13" t="s">
        <v>33</v>
      </c>
      <c r="D10" s="13" t="s">
        <v>37</v>
      </c>
      <c r="E10" s="13" t="s">
        <v>38</v>
      </c>
      <c r="F10" s="13" t="s">
        <v>39</v>
      </c>
      <c r="G10" s="13">
        <v>480</v>
      </c>
      <c r="H10" s="14" t="s">
        <v>18</v>
      </c>
      <c r="I10" s="28">
        <v>75</v>
      </c>
      <c r="J10" s="13">
        <f t="shared" si="0"/>
        <v>4875</v>
      </c>
      <c r="K10" s="13">
        <f t="shared" si="1"/>
        <v>1125</v>
      </c>
      <c r="L10" s="13">
        <f t="shared" si="2"/>
        <v>6000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</row>
    <row r="11" spans="1:233" s="1" customFormat="1" ht="18" customHeight="1">
      <c r="A11" s="12">
        <v>2019.4</v>
      </c>
      <c r="B11" s="13" t="s">
        <v>32</v>
      </c>
      <c r="C11" s="13" t="s">
        <v>33</v>
      </c>
      <c r="D11" s="13" t="s">
        <v>40</v>
      </c>
      <c r="E11" s="13" t="s">
        <v>41</v>
      </c>
      <c r="F11" s="13" t="s">
        <v>42</v>
      </c>
      <c r="G11" s="13">
        <v>300</v>
      </c>
      <c r="H11" s="14" t="s">
        <v>18</v>
      </c>
      <c r="I11" s="28">
        <v>2</v>
      </c>
      <c r="J11" s="13">
        <f t="shared" si="0"/>
        <v>130</v>
      </c>
      <c r="K11" s="13">
        <f t="shared" si="1"/>
        <v>30</v>
      </c>
      <c r="L11" s="13">
        <f t="shared" si="2"/>
        <v>160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</row>
    <row r="12" spans="1:233" s="1" customFormat="1" ht="18" customHeight="1">
      <c r="A12" s="12">
        <v>2019.4</v>
      </c>
      <c r="B12" s="13" t="s">
        <v>43</v>
      </c>
      <c r="C12" s="13" t="s">
        <v>44</v>
      </c>
      <c r="D12" s="13" t="s">
        <v>45</v>
      </c>
      <c r="E12" s="13" t="s">
        <v>46</v>
      </c>
      <c r="F12" s="15" t="s">
        <v>47</v>
      </c>
      <c r="G12" s="13">
        <v>380</v>
      </c>
      <c r="H12" s="14" t="s">
        <v>18</v>
      </c>
      <c r="I12" s="28">
        <v>61</v>
      </c>
      <c r="J12" s="13">
        <f t="shared" si="0"/>
        <v>3965</v>
      </c>
      <c r="K12" s="13">
        <f t="shared" si="1"/>
        <v>915</v>
      </c>
      <c r="L12" s="13">
        <f t="shared" si="2"/>
        <v>4880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</row>
    <row r="13" spans="1:233" s="1" customFormat="1" ht="18" customHeight="1">
      <c r="A13" s="12">
        <v>2019.4</v>
      </c>
      <c r="B13" s="16" t="s">
        <v>48</v>
      </c>
      <c r="C13" s="16" t="s">
        <v>49</v>
      </c>
      <c r="D13" s="17" t="s">
        <v>50</v>
      </c>
      <c r="E13" s="16" t="s">
        <v>51</v>
      </c>
      <c r="F13" s="18" t="s">
        <v>52</v>
      </c>
      <c r="G13" s="17">
        <v>130</v>
      </c>
      <c r="H13" s="14" t="s">
        <v>18</v>
      </c>
      <c r="I13" s="29">
        <v>1</v>
      </c>
      <c r="J13" s="13">
        <f t="shared" si="0"/>
        <v>65</v>
      </c>
      <c r="K13" s="13">
        <f t="shared" si="1"/>
        <v>15</v>
      </c>
      <c r="L13" s="13">
        <f t="shared" si="2"/>
        <v>80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</row>
    <row r="14" spans="1:233" s="1" customFormat="1" ht="18" customHeight="1">
      <c r="A14" s="12">
        <v>2019.4</v>
      </c>
      <c r="B14" s="16" t="s">
        <v>48</v>
      </c>
      <c r="C14" s="16" t="s">
        <v>53</v>
      </c>
      <c r="D14" s="17" t="s">
        <v>54</v>
      </c>
      <c r="E14" s="16" t="s">
        <v>55</v>
      </c>
      <c r="F14" s="18" t="s">
        <v>56</v>
      </c>
      <c r="G14" s="17">
        <v>190</v>
      </c>
      <c r="H14" s="14" t="s">
        <v>18</v>
      </c>
      <c r="I14" s="30">
        <v>33</v>
      </c>
      <c r="J14" s="13">
        <f t="shared" si="0"/>
        <v>2145</v>
      </c>
      <c r="K14" s="13">
        <f t="shared" si="1"/>
        <v>495</v>
      </c>
      <c r="L14" s="13">
        <f t="shared" si="2"/>
        <v>2640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</row>
    <row r="15" spans="1:233" s="1" customFormat="1" ht="18" customHeight="1">
      <c r="A15" s="12">
        <v>2019.4</v>
      </c>
      <c r="B15" s="16" t="s">
        <v>48</v>
      </c>
      <c r="C15" s="16" t="s">
        <v>53</v>
      </c>
      <c r="D15" s="17" t="s">
        <v>57</v>
      </c>
      <c r="E15" s="16" t="s">
        <v>58</v>
      </c>
      <c r="F15" s="18" t="s">
        <v>59</v>
      </c>
      <c r="G15" s="17">
        <v>260</v>
      </c>
      <c r="H15" s="14" t="s">
        <v>18</v>
      </c>
      <c r="I15" s="29">
        <v>30</v>
      </c>
      <c r="J15" s="13">
        <f t="shared" si="0"/>
        <v>1950</v>
      </c>
      <c r="K15" s="13">
        <f t="shared" si="1"/>
        <v>450</v>
      </c>
      <c r="L15" s="13">
        <f t="shared" si="2"/>
        <v>2400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</row>
    <row r="16" spans="1:233" s="1" customFormat="1" ht="18" customHeight="1">
      <c r="A16" s="12">
        <v>2019.4</v>
      </c>
      <c r="B16" s="16" t="s">
        <v>48</v>
      </c>
      <c r="C16" s="16" t="s">
        <v>53</v>
      </c>
      <c r="D16" s="17" t="s">
        <v>60</v>
      </c>
      <c r="E16" s="16" t="s">
        <v>61</v>
      </c>
      <c r="F16" s="18" t="s">
        <v>62</v>
      </c>
      <c r="G16" s="17">
        <v>310</v>
      </c>
      <c r="H16" s="14" t="s">
        <v>18</v>
      </c>
      <c r="I16" s="29">
        <v>50</v>
      </c>
      <c r="J16" s="13">
        <f t="shared" si="0"/>
        <v>3250</v>
      </c>
      <c r="K16" s="13">
        <f t="shared" si="1"/>
        <v>750</v>
      </c>
      <c r="L16" s="13">
        <f t="shared" si="2"/>
        <v>4000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</row>
    <row r="17" spans="1:233" s="1" customFormat="1" ht="18" customHeight="1">
      <c r="A17" s="12">
        <v>2019.4</v>
      </c>
      <c r="B17" s="16" t="s">
        <v>48</v>
      </c>
      <c r="C17" s="16" t="s">
        <v>53</v>
      </c>
      <c r="D17" s="17" t="s">
        <v>63</v>
      </c>
      <c r="E17" s="16" t="s">
        <v>64</v>
      </c>
      <c r="F17" s="18" t="s">
        <v>65</v>
      </c>
      <c r="G17" s="17">
        <v>130</v>
      </c>
      <c r="H17" s="14" t="s">
        <v>18</v>
      </c>
      <c r="I17" s="30">
        <v>5</v>
      </c>
      <c r="J17" s="13">
        <f t="shared" si="0"/>
        <v>325</v>
      </c>
      <c r="K17" s="13">
        <f t="shared" si="1"/>
        <v>75</v>
      </c>
      <c r="L17" s="13">
        <f t="shared" si="2"/>
        <v>400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</row>
    <row r="18" spans="1:233" s="1" customFormat="1" ht="18" customHeight="1">
      <c r="A18" s="12">
        <v>2019.4</v>
      </c>
      <c r="B18" s="16" t="s">
        <v>48</v>
      </c>
      <c r="C18" s="16" t="s">
        <v>66</v>
      </c>
      <c r="D18" s="17" t="s">
        <v>67</v>
      </c>
      <c r="E18" s="16" t="s">
        <v>68</v>
      </c>
      <c r="F18" s="18" t="s">
        <v>69</v>
      </c>
      <c r="G18" s="17">
        <v>70</v>
      </c>
      <c r="H18" s="14" t="s">
        <v>18</v>
      </c>
      <c r="I18" s="30">
        <v>1</v>
      </c>
      <c r="J18" s="13">
        <f t="shared" si="0"/>
        <v>65</v>
      </c>
      <c r="K18" s="13">
        <f t="shared" si="1"/>
        <v>15</v>
      </c>
      <c r="L18" s="13">
        <f t="shared" si="2"/>
        <v>80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</row>
    <row r="19" spans="1:233" s="1" customFormat="1" ht="18" customHeight="1">
      <c r="A19" s="12">
        <v>2019.4</v>
      </c>
      <c r="B19" s="16" t="s">
        <v>48</v>
      </c>
      <c r="C19" s="16" t="s">
        <v>70</v>
      </c>
      <c r="D19" s="17" t="s">
        <v>71</v>
      </c>
      <c r="E19" s="16" t="s">
        <v>72</v>
      </c>
      <c r="F19" s="18" t="s">
        <v>73</v>
      </c>
      <c r="G19" s="17">
        <v>150</v>
      </c>
      <c r="H19" s="14" t="s">
        <v>18</v>
      </c>
      <c r="I19" s="30">
        <v>10</v>
      </c>
      <c r="J19" s="13">
        <f t="shared" si="0"/>
        <v>650</v>
      </c>
      <c r="K19" s="13">
        <f t="shared" si="1"/>
        <v>150</v>
      </c>
      <c r="L19" s="13">
        <f t="shared" si="2"/>
        <v>800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</row>
    <row r="20" spans="1:233" s="1" customFormat="1" ht="18" customHeight="1">
      <c r="A20" s="12">
        <v>2019.4</v>
      </c>
      <c r="B20" s="16" t="s">
        <v>48</v>
      </c>
      <c r="C20" s="16" t="s">
        <v>74</v>
      </c>
      <c r="D20" s="17" t="s">
        <v>75</v>
      </c>
      <c r="E20" s="16" t="s">
        <v>76</v>
      </c>
      <c r="F20" s="18" t="s">
        <v>77</v>
      </c>
      <c r="G20" s="17">
        <v>80</v>
      </c>
      <c r="H20" s="14" t="s">
        <v>18</v>
      </c>
      <c r="I20" s="30">
        <v>9</v>
      </c>
      <c r="J20" s="13">
        <f t="shared" si="0"/>
        <v>585</v>
      </c>
      <c r="K20" s="13">
        <f t="shared" si="1"/>
        <v>135</v>
      </c>
      <c r="L20" s="13">
        <f t="shared" si="2"/>
        <v>720</v>
      </c>
      <c r="M20" s="31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</row>
    <row r="21" spans="1:233" s="1" customFormat="1" ht="18" customHeight="1">
      <c r="A21" s="12">
        <v>2019.4</v>
      </c>
      <c r="B21" s="16" t="s">
        <v>48</v>
      </c>
      <c r="C21" s="16" t="s">
        <v>78</v>
      </c>
      <c r="D21" s="17" t="s">
        <v>79</v>
      </c>
      <c r="E21" s="16" t="s">
        <v>80</v>
      </c>
      <c r="F21" s="18" t="s">
        <v>81</v>
      </c>
      <c r="G21" s="17">
        <v>80</v>
      </c>
      <c r="H21" s="14" t="s">
        <v>18</v>
      </c>
      <c r="I21" s="30">
        <v>5</v>
      </c>
      <c r="J21" s="13">
        <f t="shared" si="0"/>
        <v>325</v>
      </c>
      <c r="K21" s="13">
        <f t="shared" si="1"/>
        <v>75</v>
      </c>
      <c r="L21" s="13">
        <f t="shared" si="2"/>
        <v>400</v>
      </c>
      <c r="M21" s="3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</row>
    <row r="22" spans="1:233" s="1" customFormat="1" ht="18" customHeight="1">
      <c r="A22" s="12">
        <v>2019.4</v>
      </c>
      <c r="B22" s="16" t="s">
        <v>48</v>
      </c>
      <c r="C22" s="16" t="s">
        <v>82</v>
      </c>
      <c r="D22" s="17" t="s">
        <v>83</v>
      </c>
      <c r="E22" s="16" t="s">
        <v>84</v>
      </c>
      <c r="F22" s="18" t="s">
        <v>85</v>
      </c>
      <c r="G22" s="17">
        <v>330</v>
      </c>
      <c r="H22" s="14" t="s">
        <v>18</v>
      </c>
      <c r="I22" s="29">
        <v>9</v>
      </c>
      <c r="J22" s="13">
        <f t="shared" si="0"/>
        <v>585</v>
      </c>
      <c r="K22" s="13">
        <f t="shared" si="1"/>
        <v>135</v>
      </c>
      <c r="L22" s="13">
        <f t="shared" si="2"/>
        <v>720</v>
      </c>
      <c r="M22" s="3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</row>
    <row r="23" spans="1:233" s="1" customFormat="1" ht="18" customHeight="1">
      <c r="A23" s="12">
        <v>2019.4</v>
      </c>
      <c r="B23" s="16" t="s">
        <v>48</v>
      </c>
      <c r="C23" s="16" t="s">
        <v>86</v>
      </c>
      <c r="D23" s="17" t="s">
        <v>87</v>
      </c>
      <c r="E23" s="16" t="s">
        <v>88</v>
      </c>
      <c r="F23" s="18" t="s">
        <v>89</v>
      </c>
      <c r="G23" s="17">
        <v>60</v>
      </c>
      <c r="H23" s="14" t="s">
        <v>18</v>
      </c>
      <c r="I23" s="29">
        <v>1</v>
      </c>
      <c r="J23" s="13">
        <f t="shared" si="0"/>
        <v>65</v>
      </c>
      <c r="K23" s="13">
        <f t="shared" si="1"/>
        <v>15</v>
      </c>
      <c r="L23" s="13">
        <f t="shared" si="2"/>
        <v>80</v>
      </c>
      <c r="M23" s="32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</row>
    <row r="24" spans="1:233" s="1" customFormat="1" ht="18" customHeight="1">
      <c r="A24" s="12">
        <v>2019.4</v>
      </c>
      <c r="B24" s="16" t="s">
        <v>48</v>
      </c>
      <c r="C24" s="16" t="s">
        <v>74</v>
      </c>
      <c r="D24" s="17" t="s">
        <v>90</v>
      </c>
      <c r="E24" s="16" t="s">
        <v>91</v>
      </c>
      <c r="F24" s="18" t="s">
        <v>92</v>
      </c>
      <c r="G24" s="17">
        <v>100</v>
      </c>
      <c r="H24" s="14" t="s">
        <v>18</v>
      </c>
      <c r="I24" s="29">
        <v>9</v>
      </c>
      <c r="J24" s="13">
        <f t="shared" si="0"/>
        <v>585</v>
      </c>
      <c r="K24" s="13">
        <f t="shared" si="1"/>
        <v>135</v>
      </c>
      <c r="L24" s="13">
        <f t="shared" si="2"/>
        <v>720</v>
      </c>
      <c r="M24" s="32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</row>
    <row r="25" spans="1:233" s="1" customFormat="1" ht="18" customHeight="1">
      <c r="A25" s="12">
        <v>2019.4</v>
      </c>
      <c r="B25" s="16" t="s">
        <v>48</v>
      </c>
      <c r="C25" s="16" t="s">
        <v>78</v>
      </c>
      <c r="D25" s="17" t="s">
        <v>93</v>
      </c>
      <c r="E25" s="16" t="s">
        <v>94</v>
      </c>
      <c r="F25" s="18" t="s">
        <v>95</v>
      </c>
      <c r="G25" s="17">
        <v>60</v>
      </c>
      <c r="H25" s="14" t="s">
        <v>18</v>
      </c>
      <c r="I25" s="29">
        <v>5</v>
      </c>
      <c r="J25" s="13">
        <f t="shared" si="0"/>
        <v>325</v>
      </c>
      <c r="K25" s="13">
        <f t="shared" si="1"/>
        <v>75</v>
      </c>
      <c r="L25" s="13">
        <f t="shared" si="2"/>
        <v>400</v>
      </c>
      <c r="M25" s="32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</row>
    <row r="26" spans="1:233" s="1" customFormat="1" ht="18" customHeight="1">
      <c r="A26" s="12">
        <v>2019.4</v>
      </c>
      <c r="B26" s="16" t="s">
        <v>48</v>
      </c>
      <c r="C26" s="16" t="s">
        <v>74</v>
      </c>
      <c r="D26" s="17" t="s">
        <v>96</v>
      </c>
      <c r="E26" s="16" t="s">
        <v>97</v>
      </c>
      <c r="F26" s="18" t="s">
        <v>98</v>
      </c>
      <c r="G26" s="17">
        <v>160</v>
      </c>
      <c r="H26" s="14" t="s">
        <v>18</v>
      </c>
      <c r="I26" s="29">
        <v>23</v>
      </c>
      <c r="J26" s="13">
        <f t="shared" si="0"/>
        <v>1495</v>
      </c>
      <c r="K26" s="13">
        <f t="shared" si="1"/>
        <v>345</v>
      </c>
      <c r="L26" s="13">
        <f t="shared" si="2"/>
        <v>1840</v>
      </c>
      <c r="M26" s="32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</row>
    <row r="27" spans="1:233" s="1" customFormat="1" ht="18" customHeight="1">
      <c r="A27" s="12">
        <v>2019.4</v>
      </c>
      <c r="B27" s="13" t="s">
        <v>99</v>
      </c>
      <c r="C27" s="13" t="s">
        <v>100</v>
      </c>
      <c r="D27" s="13" t="s">
        <v>101</v>
      </c>
      <c r="E27" s="16" t="s">
        <v>102</v>
      </c>
      <c r="F27" s="19" t="s">
        <v>103</v>
      </c>
      <c r="G27" s="13">
        <v>1760</v>
      </c>
      <c r="H27" s="14" t="s">
        <v>18</v>
      </c>
      <c r="I27" s="28">
        <v>172</v>
      </c>
      <c r="J27" s="13">
        <f t="shared" si="0"/>
        <v>11180</v>
      </c>
      <c r="K27" s="13">
        <f t="shared" si="1"/>
        <v>2580</v>
      </c>
      <c r="L27" s="13">
        <f t="shared" si="2"/>
        <v>13760</v>
      </c>
      <c r="M27" s="32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</row>
    <row r="28" spans="1:233" s="1" customFormat="1" ht="18" customHeight="1">
      <c r="A28" s="12">
        <v>2019.4</v>
      </c>
      <c r="B28" s="13" t="s">
        <v>99</v>
      </c>
      <c r="C28" s="13" t="s">
        <v>104</v>
      </c>
      <c r="D28" s="20" t="s">
        <v>105</v>
      </c>
      <c r="E28" s="16" t="s">
        <v>106</v>
      </c>
      <c r="F28" s="21" t="s">
        <v>107</v>
      </c>
      <c r="G28" s="13">
        <v>360</v>
      </c>
      <c r="H28" s="14" t="s">
        <v>18</v>
      </c>
      <c r="I28" s="28">
        <v>33</v>
      </c>
      <c r="J28" s="13">
        <f t="shared" si="0"/>
        <v>2145</v>
      </c>
      <c r="K28" s="13">
        <f t="shared" si="1"/>
        <v>495</v>
      </c>
      <c r="L28" s="13">
        <f t="shared" si="2"/>
        <v>2640</v>
      </c>
      <c r="M28" s="32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</row>
    <row r="29" spans="1:233" s="1" customFormat="1" ht="18" customHeight="1">
      <c r="A29" s="12">
        <v>2019.4</v>
      </c>
      <c r="B29" s="13" t="s">
        <v>99</v>
      </c>
      <c r="C29" s="22" t="s">
        <v>108</v>
      </c>
      <c r="D29" s="20" t="s">
        <v>109</v>
      </c>
      <c r="E29" s="20" t="s">
        <v>110</v>
      </c>
      <c r="F29" s="19" t="s">
        <v>111</v>
      </c>
      <c r="G29" s="20">
        <v>260</v>
      </c>
      <c r="H29" s="14" t="s">
        <v>18</v>
      </c>
      <c r="I29" s="33">
        <v>31</v>
      </c>
      <c r="J29" s="13">
        <f t="shared" si="0"/>
        <v>2015</v>
      </c>
      <c r="K29" s="13">
        <f t="shared" si="1"/>
        <v>465</v>
      </c>
      <c r="L29" s="13">
        <f t="shared" si="2"/>
        <v>2480</v>
      </c>
      <c r="M29" s="34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</row>
    <row r="30" spans="1:233" s="1" customFormat="1" ht="18" customHeight="1">
      <c r="A30" s="12">
        <v>2019.4</v>
      </c>
      <c r="B30" s="13" t="s">
        <v>99</v>
      </c>
      <c r="C30" s="22" t="s">
        <v>112</v>
      </c>
      <c r="D30" s="20" t="s">
        <v>113</v>
      </c>
      <c r="E30" s="20" t="s">
        <v>114</v>
      </c>
      <c r="F30" s="19" t="s">
        <v>115</v>
      </c>
      <c r="G30" s="20">
        <v>650</v>
      </c>
      <c r="H30" s="14" t="s">
        <v>18</v>
      </c>
      <c r="I30" s="33">
        <v>92</v>
      </c>
      <c r="J30" s="13">
        <f t="shared" si="0"/>
        <v>5980</v>
      </c>
      <c r="K30" s="13">
        <f t="shared" si="1"/>
        <v>1380</v>
      </c>
      <c r="L30" s="13">
        <f t="shared" si="2"/>
        <v>7360</v>
      </c>
      <c r="M30" s="32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</row>
    <row r="31" spans="1:233" s="1" customFormat="1" ht="18" customHeight="1">
      <c r="A31" s="12">
        <v>2019.4</v>
      </c>
      <c r="B31" s="13" t="s">
        <v>99</v>
      </c>
      <c r="C31" s="22" t="s">
        <v>116</v>
      </c>
      <c r="D31" s="20" t="s">
        <v>117</v>
      </c>
      <c r="E31" s="20" t="s">
        <v>118</v>
      </c>
      <c r="F31" s="19" t="s">
        <v>119</v>
      </c>
      <c r="G31" s="20">
        <v>390</v>
      </c>
      <c r="H31" s="14" t="s">
        <v>18</v>
      </c>
      <c r="I31" s="33">
        <v>50</v>
      </c>
      <c r="J31" s="13">
        <f t="shared" si="0"/>
        <v>3250</v>
      </c>
      <c r="K31" s="13">
        <f t="shared" si="1"/>
        <v>750</v>
      </c>
      <c r="L31" s="13">
        <f t="shared" si="2"/>
        <v>4000</v>
      </c>
      <c r="M31" s="32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</row>
    <row r="32" spans="1:233" s="1" customFormat="1" ht="18" customHeight="1">
      <c r="A32" s="12">
        <v>2019.4</v>
      </c>
      <c r="B32" s="13" t="s">
        <v>99</v>
      </c>
      <c r="C32" s="22" t="s">
        <v>104</v>
      </c>
      <c r="D32" s="20" t="s">
        <v>120</v>
      </c>
      <c r="E32" s="20" t="s">
        <v>121</v>
      </c>
      <c r="F32" s="19" t="s">
        <v>122</v>
      </c>
      <c r="G32" s="20">
        <v>360</v>
      </c>
      <c r="H32" s="14" t="s">
        <v>18</v>
      </c>
      <c r="I32" s="33">
        <v>50</v>
      </c>
      <c r="J32" s="13">
        <f t="shared" si="0"/>
        <v>3250</v>
      </c>
      <c r="K32" s="13">
        <f t="shared" si="1"/>
        <v>750</v>
      </c>
      <c r="L32" s="13">
        <f t="shared" si="2"/>
        <v>4000</v>
      </c>
      <c r="M32" s="32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</row>
    <row r="33" spans="1:233" s="1" customFormat="1" ht="18" customHeight="1">
      <c r="A33" s="12">
        <v>2019.4</v>
      </c>
      <c r="B33" s="13" t="s">
        <v>99</v>
      </c>
      <c r="C33" s="22" t="s">
        <v>123</v>
      </c>
      <c r="D33" s="20" t="s">
        <v>124</v>
      </c>
      <c r="E33" s="20" t="s">
        <v>125</v>
      </c>
      <c r="F33" s="23" t="s">
        <v>126</v>
      </c>
      <c r="G33" s="20">
        <v>380</v>
      </c>
      <c r="H33" s="14" t="s">
        <v>18</v>
      </c>
      <c r="I33" s="33">
        <v>50</v>
      </c>
      <c r="J33" s="13">
        <f t="shared" si="0"/>
        <v>3250</v>
      </c>
      <c r="K33" s="13">
        <f t="shared" si="1"/>
        <v>750</v>
      </c>
      <c r="L33" s="13">
        <f t="shared" si="2"/>
        <v>4000</v>
      </c>
      <c r="M33" s="31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</row>
    <row r="34" spans="1:233" s="1" customFormat="1" ht="18" customHeight="1">
      <c r="A34" s="12">
        <v>2019.4</v>
      </c>
      <c r="B34" s="13" t="s">
        <v>99</v>
      </c>
      <c r="C34" s="22" t="s">
        <v>104</v>
      </c>
      <c r="D34" s="20" t="s">
        <v>127</v>
      </c>
      <c r="E34" s="20" t="s">
        <v>128</v>
      </c>
      <c r="F34" s="19" t="s">
        <v>129</v>
      </c>
      <c r="G34" s="20">
        <v>385</v>
      </c>
      <c r="H34" s="14" t="s">
        <v>18</v>
      </c>
      <c r="I34" s="33">
        <v>56</v>
      </c>
      <c r="J34" s="13">
        <f t="shared" si="0"/>
        <v>3640</v>
      </c>
      <c r="K34" s="13">
        <f t="shared" si="1"/>
        <v>840</v>
      </c>
      <c r="L34" s="13">
        <f t="shared" si="2"/>
        <v>4480</v>
      </c>
      <c r="M34" s="31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</row>
    <row r="35" spans="1:233" s="1" customFormat="1" ht="18" customHeight="1">
      <c r="A35" s="12">
        <v>2019.4</v>
      </c>
      <c r="B35" s="13" t="s">
        <v>99</v>
      </c>
      <c r="C35" s="22" t="s">
        <v>104</v>
      </c>
      <c r="D35" s="20" t="s">
        <v>130</v>
      </c>
      <c r="E35" s="20" t="s">
        <v>131</v>
      </c>
      <c r="F35" s="19" t="s">
        <v>132</v>
      </c>
      <c r="G35" s="20">
        <v>360</v>
      </c>
      <c r="H35" s="14" t="s">
        <v>18</v>
      </c>
      <c r="I35" s="33">
        <v>59</v>
      </c>
      <c r="J35" s="13">
        <f t="shared" si="0"/>
        <v>3835</v>
      </c>
      <c r="K35" s="13">
        <f t="shared" si="1"/>
        <v>885</v>
      </c>
      <c r="L35" s="13">
        <f t="shared" si="2"/>
        <v>4720</v>
      </c>
      <c r="M35" s="31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</row>
    <row r="36" spans="1:233" s="1" customFormat="1" ht="18" customHeight="1">
      <c r="A36" s="12">
        <v>2019.4</v>
      </c>
      <c r="B36" s="13" t="s">
        <v>99</v>
      </c>
      <c r="C36" s="20" t="s">
        <v>133</v>
      </c>
      <c r="D36" s="20" t="s">
        <v>134</v>
      </c>
      <c r="E36" s="20" t="s">
        <v>135</v>
      </c>
      <c r="F36" s="19" t="s">
        <v>136</v>
      </c>
      <c r="G36" s="20">
        <v>360</v>
      </c>
      <c r="H36" s="14" t="s">
        <v>18</v>
      </c>
      <c r="I36" s="33">
        <v>50</v>
      </c>
      <c r="J36" s="13">
        <f t="shared" si="0"/>
        <v>3250</v>
      </c>
      <c r="K36" s="13">
        <f t="shared" si="1"/>
        <v>750</v>
      </c>
      <c r="L36" s="13">
        <f t="shared" si="2"/>
        <v>4000</v>
      </c>
      <c r="M36" s="32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</row>
    <row r="37" spans="1:233" s="1" customFormat="1" ht="18" customHeight="1">
      <c r="A37" s="12">
        <v>2019.5</v>
      </c>
      <c r="B37" s="13" t="s">
        <v>13</v>
      </c>
      <c r="C37" s="13" t="s">
        <v>14</v>
      </c>
      <c r="D37" s="13" t="s">
        <v>15</v>
      </c>
      <c r="E37" s="13" t="s">
        <v>16</v>
      </c>
      <c r="F37" s="13" t="s">
        <v>17</v>
      </c>
      <c r="G37" s="13">
        <v>6800</v>
      </c>
      <c r="H37" s="14" t="s">
        <v>18</v>
      </c>
      <c r="I37" s="28">
        <v>860</v>
      </c>
      <c r="J37" s="13">
        <f aca="true" t="shared" si="3" ref="J37:J66">65*I37</f>
        <v>55900</v>
      </c>
      <c r="K37" s="13">
        <f aca="true" t="shared" si="4" ref="K37:K68">I37*15</f>
        <v>12900</v>
      </c>
      <c r="L37" s="13">
        <f aca="true" t="shared" si="5" ref="L37:L68">J37+K37</f>
        <v>68800</v>
      </c>
      <c r="M37" s="3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</row>
    <row r="38" spans="1:233" s="1" customFormat="1" ht="18" customHeight="1">
      <c r="A38" s="12">
        <v>2019.5</v>
      </c>
      <c r="B38" s="13" t="s">
        <v>13</v>
      </c>
      <c r="C38" s="13" t="s">
        <v>22</v>
      </c>
      <c r="D38" s="13" t="s">
        <v>23</v>
      </c>
      <c r="E38" s="13" t="s">
        <v>24</v>
      </c>
      <c r="F38" s="13" t="s">
        <v>25</v>
      </c>
      <c r="G38" s="13">
        <v>190</v>
      </c>
      <c r="H38" s="14" t="s">
        <v>18</v>
      </c>
      <c r="I38" s="28">
        <v>11</v>
      </c>
      <c r="J38" s="13">
        <f t="shared" si="3"/>
        <v>715</v>
      </c>
      <c r="K38" s="13">
        <f t="shared" si="4"/>
        <v>165</v>
      </c>
      <c r="L38" s="13">
        <f t="shared" si="5"/>
        <v>880</v>
      </c>
      <c r="M38" s="3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</row>
    <row r="39" spans="1:233" s="1" customFormat="1" ht="18" customHeight="1">
      <c r="A39" s="12">
        <v>2019.5</v>
      </c>
      <c r="B39" s="13" t="s">
        <v>13</v>
      </c>
      <c r="C39" s="13" t="s">
        <v>14</v>
      </c>
      <c r="D39" s="13" t="s">
        <v>26</v>
      </c>
      <c r="E39" s="13" t="s">
        <v>27</v>
      </c>
      <c r="F39" s="13" t="s">
        <v>28</v>
      </c>
      <c r="G39" s="13">
        <v>160</v>
      </c>
      <c r="H39" s="14" t="s">
        <v>18</v>
      </c>
      <c r="I39" s="28">
        <v>26</v>
      </c>
      <c r="J39" s="13">
        <f t="shared" si="3"/>
        <v>1690</v>
      </c>
      <c r="K39" s="13">
        <f t="shared" si="4"/>
        <v>390</v>
      </c>
      <c r="L39" s="13">
        <f t="shared" si="5"/>
        <v>2080</v>
      </c>
      <c r="M39" s="3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</row>
    <row r="40" spans="1:233" s="1" customFormat="1" ht="18" customHeight="1">
      <c r="A40" s="12">
        <v>2019.5</v>
      </c>
      <c r="B40" s="13" t="s">
        <v>13</v>
      </c>
      <c r="C40" s="13" t="s">
        <v>14</v>
      </c>
      <c r="D40" s="13" t="s">
        <v>29</v>
      </c>
      <c r="E40" s="13" t="s">
        <v>30</v>
      </c>
      <c r="F40" s="13" t="s">
        <v>31</v>
      </c>
      <c r="G40" s="13">
        <v>150</v>
      </c>
      <c r="H40" s="14" t="s">
        <v>18</v>
      </c>
      <c r="I40" s="28">
        <v>23</v>
      </c>
      <c r="J40" s="13">
        <f t="shared" si="3"/>
        <v>1495</v>
      </c>
      <c r="K40" s="13">
        <f t="shared" si="4"/>
        <v>345</v>
      </c>
      <c r="L40" s="13">
        <f t="shared" si="5"/>
        <v>1840</v>
      </c>
      <c r="M40" s="34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</row>
    <row r="41" spans="1:233" s="1" customFormat="1" ht="18" customHeight="1">
      <c r="A41" s="12">
        <v>2019.5</v>
      </c>
      <c r="B41" s="13" t="s">
        <v>137</v>
      </c>
      <c r="C41" s="13" t="s">
        <v>138</v>
      </c>
      <c r="D41" s="13" t="s">
        <v>139</v>
      </c>
      <c r="E41" s="13" t="s">
        <v>140</v>
      </c>
      <c r="F41" s="13" t="s">
        <v>141</v>
      </c>
      <c r="G41" s="13">
        <v>260</v>
      </c>
      <c r="H41" s="14" t="s">
        <v>18</v>
      </c>
      <c r="I41" s="28">
        <v>29</v>
      </c>
      <c r="J41" s="13">
        <f t="shared" si="3"/>
        <v>1885</v>
      </c>
      <c r="K41" s="13">
        <f t="shared" si="4"/>
        <v>435</v>
      </c>
      <c r="L41" s="13">
        <f t="shared" si="5"/>
        <v>2320</v>
      </c>
      <c r="M41" s="3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</row>
    <row r="42" spans="1:233" s="1" customFormat="1" ht="18" customHeight="1">
      <c r="A42" s="12">
        <v>2019.5</v>
      </c>
      <c r="B42" s="13" t="s">
        <v>137</v>
      </c>
      <c r="C42" s="13" t="s">
        <v>33</v>
      </c>
      <c r="D42" s="13" t="s">
        <v>142</v>
      </c>
      <c r="E42" s="13" t="s">
        <v>41</v>
      </c>
      <c r="F42" s="13" t="s">
        <v>42</v>
      </c>
      <c r="G42" s="13">
        <v>300</v>
      </c>
      <c r="H42" s="14" t="s">
        <v>18</v>
      </c>
      <c r="I42" s="28">
        <v>1</v>
      </c>
      <c r="J42" s="13">
        <f t="shared" si="3"/>
        <v>65</v>
      </c>
      <c r="K42" s="13">
        <f t="shared" si="4"/>
        <v>15</v>
      </c>
      <c r="L42" s="13">
        <f t="shared" si="5"/>
        <v>80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</row>
    <row r="43" spans="1:233" s="1" customFormat="1" ht="18" customHeight="1">
      <c r="A43" s="12">
        <v>2019.5</v>
      </c>
      <c r="B43" s="13" t="s">
        <v>43</v>
      </c>
      <c r="C43" s="13" t="s">
        <v>44</v>
      </c>
      <c r="D43" s="13" t="s">
        <v>45</v>
      </c>
      <c r="E43" s="13" t="s">
        <v>46</v>
      </c>
      <c r="F43" s="15" t="s">
        <v>47</v>
      </c>
      <c r="G43" s="13">
        <v>400</v>
      </c>
      <c r="H43" s="14" t="s">
        <v>18</v>
      </c>
      <c r="I43" s="28">
        <v>63</v>
      </c>
      <c r="J43" s="13">
        <f t="shared" si="3"/>
        <v>4095</v>
      </c>
      <c r="K43" s="13">
        <f t="shared" si="4"/>
        <v>945</v>
      </c>
      <c r="L43" s="13">
        <f t="shared" si="5"/>
        <v>5040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</row>
    <row r="44" spans="1:233" s="1" customFormat="1" ht="18" customHeight="1">
      <c r="A44" s="12">
        <v>2019.5</v>
      </c>
      <c r="B44" s="16" t="s">
        <v>48</v>
      </c>
      <c r="C44" s="16" t="s">
        <v>74</v>
      </c>
      <c r="D44" s="17" t="s">
        <v>143</v>
      </c>
      <c r="E44" s="16" t="s">
        <v>91</v>
      </c>
      <c r="F44" s="18" t="s">
        <v>92</v>
      </c>
      <c r="G44" s="17">
        <v>80</v>
      </c>
      <c r="H44" s="14" t="s">
        <v>18</v>
      </c>
      <c r="I44" s="29">
        <v>1</v>
      </c>
      <c r="J44" s="13">
        <f t="shared" si="3"/>
        <v>65</v>
      </c>
      <c r="K44" s="13">
        <f t="shared" si="4"/>
        <v>15</v>
      </c>
      <c r="L44" s="13">
        <f t="shared" si="5"/>
        <v>80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</row>
    <row r="45" spans="1:233" s="1" customFormat="1" ht="18" customHeight="1">
      <c r="A45" s="12">
        <v>2019.5</v>
      </c>
      <c r="B45" s="16" t="s">
        <v>48</v>
      </c>
      <c r="C45" s="16" t="s">
        <v>70</v>
      </c>
      <c r="D45" s="17" t="s">
        <v>144</v>
      </c>
      <c r="E45" s="16" t="s">
        <v>145</v>
      </c>
      <c r="F45" s="18" t="s">
        <v>146</v>
      </c>
      <c r="G45" s="17">
        <v>90</v>
      </c>
      <c r="H45" s="14" t="s">
        <v>18</v>
      </c>
      <c r="I45" s="30">
        <v>2</v>
      </c>
      <c r="J45" s="13">
        <f t="shared" si="3"/>
        <v>130</v>
      </c>
      <c r="K45" s="13">
        <f t="shared" si="4"/>
        <v>30</v>
      </c>
      <c r="L45" s="13">
        <f t="shared" si="5"/>
        <v>160</v>
      </c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</row>
    <row r="46" spans="1:233" s="1" customFormat="1" ht="18" customHeight="1">
      <c r="A46" s="12">
        <v>2019.5</v>
      </c>
      <c r="B46" s="16" t="s">
        <v>48</v>
      </c>
      <c r="C46" s="16" t="s">
        <v>53</v>
      </c>
      <c r="D46" s="17" t="s">
        <v>147</v>
      </c>
      <c r="E46" s="16" t="s">
        <v>64</v>
      </c>
      <c r="F46" s="18" t="s">
        <v>65</v>
      </c>
      <c r="G46" s="17">
        <v>120</v>
      </c>
      <c r="H46" s="14" t="s">
        <v>18</v>
      </c>
      <c r="I46" s="29">
        <v>1</v>
      </c>
      <c r="J46" s="13">
        <f t="shared" si="3"/>
        <v>65</v>
      </c>
      <c r="K46" s="13">
        <f t="shared" si="4"/>
        <v>15</v>
      </c>
      <c r="L46" s="13">
        <f t="shared" si="5"/>
        <v>80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</row>
    <row r="47" spans="1:233" s="1" customFormat="1" ht="18" customHeight="1">
      <c r="A47" s="12">
        <v>2019.5</v>
      </c>
      <c r="B47" s="16" t="s">
        <v>48</v>
      </c>
      <c r="C47" s="16" t="s">
        <v>78</v>
      </c>
      <c r="D47" s="17" t="s">
        <v>148</v>
      </c>
      <c r="E47" s="16" t="s">
        <v>80</v>
      </c>
      <c r="F47" s="18" t="s">
        <v>81</v>
      </c>
      <c r="G47" s="17">
        <v>70</v>
      </c>
      <c r="H47" s="14" t="s">
        <v>18</v>
      </c>
      <c r="I47" s="29">
        <v>1</v>
      </c>
      <c r="J47" s="13">
        <f t="shared" si="3"/>
        <v>65</v>
      </c>
      <c r="K47" s="13">
        <f t="shared" si="4"/>
        <v>15</v>
      </c>
      <c r="L47" s="13">
        <f t="shared" si="5"/>
        <v>80</v>
      </c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</row>
    <row r="48" spans="1:233" s="1" customFormat="1" ht="18" customHeight="1">
      <c r="A48" s="12">
        <v>2019.5</v>
      </c>
      <c r="B48" s="16" t="s">
        <v>48</v>
      </c>
      <c r="C48" s="16" t="s">
        <v>53</v>
      </c>
      <c r="D48" s="17" t="s">
        <v>149</v>
      </c>
      <c r="E48" s="16" t="s">
        <v>61</v>
      </c>
      <c r="F48" s="18" t="s">
        <v>150</v>
      </c>
      <c r="G48" s="17">
        <v>290</v>
      </c>
      <c r="H48" s="14" t="s">
        <v>18</v>
      </c>
      <c r="I48" s="30">
        <v>29</v>
      </c>
      <c r="J48" s="13">
        <f t="shared" si="3"/>
        <v>1885</v>
      </c>
      <c r="K48" s="13">
        <f t="shared" si="4"/>
        <v>435</v>
      </c>
      <c r="L48" s="13">
        <f t="shared" si="5"/>
        <v>2320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</row>
    <row r="49" spans="1:233" s="1" customFormat="1" ht="18" customHeight="1">
      <c r="A49" s="12">
        <v>2019.5</v>
      </c>
      <c r="B49" s="16" t="s">
        <v>48</v>
      </c>
      <c r="C49" s="16" t="s">
        <v>74</v>
      </c>
      <c r="D49" s="17" t="s">
        <v>151</v>
      </c>
      <c r="E49" s="16" t="s">
        <v>97</v>
      </c>
      <c r="F49" s="18" t="s">
        <v>98</v>
      </c>
      <c r="G49" s="17">
        <v>170</v>
      </c>
      <c r="H49" s="14" t="s">
        <v>18</v>
      </c>
      <c r="I49" s="30">
        <v>27</v>
      </c>
      <c r="J49" s="13">
        <f t="shared" si="3"/>
        <v>1755</v>
      </c>
      <c r="K49" s="13">
        <f t="shared" si="4"/>
        <v>405</v>
      </c>
      <c r="L49" s="13">
        <f t="shared" si="5"/>
        <v>2160</v>
      </c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</row>
    <row r="50" spans="1:233" s="1" customFormat="1" ht="18" customHeight="1">
      <c r="A50" s="12">
        <v>2019.5</v>
      </c>
      <c r="B50" s="16" t="s">
        <v>48</v>
      </c>
      <c r="C50" s="16" t="s">
        <v>152</v>
      </c>
      <c r="D50" s="17" t="s">
        <v>153</v>
      </c>
      <c r="E50" s="16" t="s">
        <v>154</v>
      </c>
      <c r="F50" s="18" t="s">
        <v>155</v>
      </c>
      <c r="G50" s="17">
        <v>80</v>
      </c>
      <c r="H50" s="14" t="s">
        <v>18</v>
      </c>
      <c r="I50" s="30">
        <v>3</v>
      </c>
      <c r="J50" s="13">
        <f t="shared" si="3"/>
        <v>195</v>
      </c>
      <c r="K50" s="13">
        <f t="shared" si="4"/>
        <v>45</v>
      </c>
      <c r="L50" s="13">
        <f t="shared" si="5"/>
        <v>240</v>
      </c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</row>
    <row r="51" spans="1:233" s="1" customFormat="1" ht="18" customHeight="1">
      <c r="A51" s="12">
        <v>2019.5</v>
      </c>
      <c r="B51" s="16" t="s">
        <v>48</v>
      </c>
      <c r="C51" s="16" t="s">
        <v>53</v>
      </c>
      <c r="D51" s="17" t="s">
        <v>156</v>
      </c>
      <c r="E51" s="16" t="s">
        <v>55</v>
      </c>
      <c r="F51" s="18" t="s">
        <v>56</v>
      </c>
      <c r="G51" s="17">
        <v>260</v>
      </c>
      <c r="H51" s="14" t="s">
        <v>18</v>
      </c>
      <c r="I51" s="30">
        <v>29</v>
      </c>
      <c r="J51" s="13">
        <f t="shared" si="3"/>
        <v>1885</v>
      </c>
      <c r="K51" s="13">
        <f t="shared" si="4"/>
        <v>435</v>
      </c>
      <c r="L51" s="13">
        <f t="shared" si="5"/>
        <v>2320</v>
      </c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</row>
    <row r="52" spans="1:233" s="1" customFormat="1" ht="18" customHeight="1">
      <c r="A52" s="12">
        <v>2019.5</v>
      </c>
      <c r="B52" s="13" t="s">
        <v>99</v>
      </c>
      <c r="C52" s="22" t="s">
        <v>104</v>
      </c>
      <c r="D52" s="20" t="s">
        <v>120</v>
      </c>
      <c r="E52" s="13" t="s">
        <v>121</v>
      </c>
      <c r="F52" s="19" t="s">
        <v>122</v>
      </c>
      <c r="G52" s="20">
        <v>130</v>
      </c>
      <c r="H52" s="14" t="s">
        <v>18</v>
      </c>
      <c r="I52" s="33">
        <v>9</v>
      </c>
      <c r="J52" s="13">
        <f t="shared" si="3"/>
        <v>585</v>
      </c>
      <c r="K52" s="13">
        <f t="shared" si="4"/>
        <v>135</v>
      </c>
      <c r="L52" s="13">
        <f t="shared" si="5"/>
        <v>720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</row>
    <row r="53" spans="1:12" ht="18" customHeight="1">
      <c r="A53" s="12">
        <v>2019.5</v>
      </c>
      <c r="B53" s="13" t="s">
        <v>99</v>
      </c>
      <c r="C53" s="12" t="s">
        <v>123</v>
      </c>
      <c r="D53" s="12" t="s">
        <v>157</v>
      </c>
      <c r="E53" s="13" t="s">
        <v>158</v>
      </c>
      <c r="F53" s="24" t="s">
        <v>159</v>
      </c>
      <c r="G53" s="12">
        <v>110</v>
      </c>
      <c r="H53" s="14" t="s">
        <v>18</v>
      </c>
      <c r="I53" s="35">
        <v>8</v>
      </c>
      <c r="J53" s="13">
        <f t="shared" si="3"/>
        <v>520</v>
      </c>
      <c r="K53" s="13">
        <f t="shared" si="4"/>
        <v>120</v>
      </c>
      <c r="L53" s="13">
        <f t="shared" si="5"/>
        <v>640</v>
      </c>
    </row>
    <row r="54" spans="1:12" ht="18" customHeight="1">
      <c r="A54" s="12">
        <v>2019.5</v>
      </c>
      <c r="B54" s="13" t="s">
        <v>99</v>
      </c>
      <c r="C54" s="22" t="s">
        <v>123</v>
      </c>
      <c r="D54" s="20" t="s">
        <v>124</v>
      </c>
      <c r="E54" s="22" t="s">
        <v>125</v>
      </c>
      <c r="F54" s="23" t="s">
        <v>126</v>
      </c>
      <c r="G54" s="20">
        <v>130</v>
      </c>
      <c r="H54" s="14" t="s">
        <v>18</v>
      </c>
      <c r="I54" s="33">
        <v>15</v>
      </c>
      <c r="J54" s="13">
        <f t="shared" si="3"/>
        <v>975</v>
      </c>
      <c r="K54" s="13">
        <f t="shared" si="4"/>
        <v>225</v>
      </c>
      <c r="L54" s="13">
        <f t="shared" si="5"/>
        <v>1200</v>
      </c>
    </row>
    <row r="55" spans="1:12" ht="18" customHeight="1">
      <c r="A55" s="12">
        <v>2019.5</v>
      </c>
      <c r="B55" s="13" t="s">
        <v>99</v>
      </c>
      <c r="C55" s="12" t="s">
        <v>123</v>
      </c>
      <c r="D55" s="12" t="s">
        <v>160</v>
      </c>
      <c r="E55" s="22" t="s">
        <v>161</v>
      </c>
      <c r="F55" s="24" t="s">
        <v>162</v>
      </c>
      <c r="G55" s="12">
        <v>130</v>
      </c>
      <c r="H55" s="14" t="s">
        <v>18</v>
      </c>
      <c r="I55" s="35">
        <v>11</v>
      </c>
      <c r="J55" s="13">
        <f t="shared" si="3"/>
        <v>715</v>
      </c>
      <c r="K55" s="13">
        <f t="shared" si="4"/>
        <v>165</v>
      </c>
      <c r="L55" s="13">
        <f t="shared" si="5"/>
        <v>880</v>
      </c>
    </row>
    <row r="56" spans="1:12" ht="18" customHeight="1">
      <c r="A56" s="12">
        <v>2019.5</v>
      </c>
      <c r="B56" s="13" t="s">
        <v>99</v>
      </c>
      <c r="C56" s="13" t="s">
        <v>100</v>
      </c>
      <c r="D56" s="13" t="s">
        <v>101</v>
      </c>
      <c r="E56" s="22" t="s">
        <v>102</v>
      </c>
      <c r="F56" s="19" t="s">
        <v>103</v>
      </c>
      <c r="G56" s="13">
        <v>1500</v>
      </c>
      <c r="H56" s="14" t="s">
        <v>18</v>
      </c>
      <c r="I56" s="28">
        <v>85</v>
      </c>
      <c r="J56" s="13">
        <f t="shared" si="3"/>
        <v>5525</v>
      </c>
      <c r="K56" s="13">
        <f t="shared" si="4"/>
        <v>1275</v>
      </c>
      <c r="L56" s="13">
        <f t="shared" si="5"/>
        <v>6800</v>
      </c>
    </row>
    <row r="57" spans="1:12" ht="18" customHeight="1">
      <c r="A57" s="12">
        <v>2019.5</v>
      </c>
      <c r="B57" s="13" t="s">
        <v>99</v>
      </c>
      <c r="C57" s="22" t="s">
        <v>104</v>
      </c>
      <c r="D57" s="20" t="s">
        <v>130</v>
      </c>
      <c r="E57" s="22" t="s">
        <v>131</v>
      </c>
      <c r="F57" s="19" t="s">
        <v>132</v>
      </c>
      <c r="G57" s="20">
        <v>320</v>
      </c>
      <c r="H57" s="14" t="s">
        <v>18</v>
      </c>
      <c r="I57" s="33">
        <v>51</v>
      </c>
      <c r="J57" s="13">
        <f t="shared" si="3"/>
        <v>3315</v>
      </c>
      <c r="K57" s="13">
        <f t="shared" si="4"/>
        <v>765</v>
      </c>
      <c r="L57" s="13">
        <f t="shared" si="5"/>
        <v>4080</v>
      </c>
    </row>
    <row r="58" spans="1:12" ht="18" customHeight="1">
      <c r="A58" s="25">
        <v>2019.5</v>
      </c>
      <c r="B58" s="13" t="s">
        <v>99</v>
      </c>
      <c r="C58" s="22" t="s">
        <v>104</v>
      </c>
      <c r="D58" s="20" t="s">
        <v>127</v>
      </c>
      <c r="E58" s="22" t="s">
        <v>128</v>
      </c>
      <c r="F58" s="19" t="s">
        <v>129</v>
      </c>
      <c r="G58" s="20">
        <v>350</v>
      </c>
      <c r="H58" s="14" t="s">
        <v>18</v>
      </c>
      <c r="I58" s="33">
        <v>54</v>
      </c>
      <c r="J58" s="13">
        <f t="shared" si="3"/>
        <v>3510</v>
      </c>
      <c r="K58" s="13">
        <f t="shared" si="4"/>
        <v>810</v>
      </c>
      <c r="L58" s="13">
        <f t="shared" si="5"/>
        <v>4320</v>
      </c>
    </row>
    <row r="59" spans="1:12" ht="18" customHeight="1">
      <c r="A59" s="25">
        <v>2019.6</v>
      </c>
      <c r="B59" s="13" t="s">
        <v>13</v>
      </c>
      <c r="C59" s="13" t="s">
        <v>14</v>
      </c>
      <c r="D59" s="13" t="s">
        <v>15</v>
      </c>
      <c r="E59" s="13" t="s">
        <v>16</v>
      </c>
      <c r="F59" s="13" t="s">
        <v>17</v>
      </c>
      <c r="G59" s="13">
        <v>6700</v>
      </c>
      <c r="H59" s="14" t="s">
        <v>18</v>
      </c>
      <c r="I59" s="28">
        <v>705</v>
      </c>
      <c r="J59" s="13">
        <f t="shared" si="3"/>
        <v>45825</v>
      </c>
      <c r="K59" s="13">
        <f t="shared" si="4"/>
        <v>10575</v>
      </c>
      <c r="L59" s="13">
        <f t="shared" si="5"/>
        <v>56400</v>
      </c>
    </row>
    <row r="60" spans="1:12" ht="18" customHeight="1">
      <c r="A60" s="25">
        <v>2019.6</v>
      </c>
      <c r="B60" s="13" t="s">
        <v>13</v>
      </c>
      <c r="C60" s="13" t="s">
        <v>163</v>
      </c>
      <c r="D60" s="13" t="s">
        <v>164</v>
      </c>
      <c r="E60" s="13" t="s">
        <v>165</v>
      </c>
      <c r="F60" s="13" t="s">
        <v>166</v>
      </c>
      <c r="G60" s="3">
        <v>150</v>
      </c>
      <c r="H60" s="14" t="s">
        <v>18</v>
      </c>
      <c r="I60" s="28">
        <v>2</v>
      </c>
      <c r="J60" s="13">
        <f t="shared" si="3"/>
        <v>130</v>
      </c>
      <c r="K60" s="13">
        <f t="shared" si="4"/>
        <v>30</v>
      </c>
      <c r="L60" s="13">
        <f t="shared" si="5"/>
        <v>160</v>
      </c>
    </row>
    <row r="61" spans="1:12" ht="18" customHeight="1">
      <c r="A61" s="25">
        <v>2019.6</v>
      </c>
      <c r="B61" s="13" t="s">
        <v>137</v>
      </c>
      <c r="C61" s="13" t="s">
        <v>33</v>
      </c>
      <c r="D61" s="13" t="s">
        <v>37</v>
      </c>
      <c r="E61" s="13" t="s">
        <v>38</v>
      </c>
      <c r="F61" s="13" t="s">
        <v>39</v>
      </c>
      <c r="G61" s="13">
        <v>480</v>
      </c>
      <c r="H61" s="14" t="s">
        <v>18</v>
      </c>
      <c r="I61" s="28">
        <v>55</v>
      </c>
      <c r="J61" s="13">
        <f t="shared" si="3"/>
        <v>3575</v>
      </c>
      <c r="K61" s="13">
        <f t="shared" si="4"/>
        <v>825</v>
      </c>
      <c r="L61" s="13">
        <f t="shared" si="5"/>
        <v>4400</v>
      </c>
    </row>
    <row r="62" spans="1:12" ht="18" customHeight="1">
      <c r="A62" s="25">
        <v>2019.6</v>
      </c>
      <c r="B62" s="13" t="s">
        <v>137</v>
      </c>
      <c r="C62" s="13" t="s">
        <v>138</v>
      </c>
      <c r="D62" s="13" t="s">
        <v>167</v>
      </c>
      <c r="E62" s="13" t="s">
        <v>140</v>
      </c>
      <c r="F62" s="13" t="s">
        <v>141</v>
      </c>
      <c r="G62" s="13">
        <v>200</v>
      </c>
      <c r="H62" s="14" t="s">
        <v>18</v>
      </c>
      <c r="I62" s="28">
        <v>27</v>
      </c>
      <c r="J62" s="13">
        <f t="shared" si="3"/>
        <v>1755</v>
      </c>
      <c r="K62" s="13">
        <f t="shared" si="4"/>
        <v>405</v>
      </c>
      <c r="L62" s="13">
        <f t="shared" si="5"/>
        <v>2160</v>
      </c>
    </row>
    <row r="63" spans="1:12" ht="18" customHeight="1">
      <c r="A63" s="25">
        <v>2019.6</v>
      </c>
      <c r="B63" s="13" t="s">
        <v>99</v>
      </c>
      <c r="C63" s="22" t="s">
        <v>104</v>
      </c>
      <c r="D63" s="20" t="s">
        <v>127</v>
      </c>
      <c r="E63" s="13" t="s">
        <v>128</v>
      </c>
      <c r="F63" s="19" t="s">
        <v>168</v>
      </c>
      <c r="G63" s="13">
        <v>270</v>
      </c>
      <c r="H63" s="14" t="s">
        <v>18</v>
      </c>
      <c r="I63" s="28">
        <v>40</v>
      </c>
      <c r="J63" s="13">
        <f t="shared" si="3"/>
        <v>2600</v>
      </c>
      <c r="K63" s="13">
        <f t="shared" si="4"/>
        <v>600</v>
      </c>
      <c r="L63" s="13">
        <f t="shared" si="5"/>
        <v>3200</v>
      </c>
    </row>
    <row r="64" spans="1:12" ht="18" customHeight="1">
      <c r="A64" s="25">
        <v>2019.6</v>
      </c>
      <c r="B64" s="13" t="s">
        <v>99</v>
      </c>
      <c r="C64" s="22" t="s">
        <v>104</v>
      </c>
      <c r="D64" s="20" t="s">
        <v>130</v>
      </c>
      <c r="E64" s="13" t="s">
        <v>131</v>
      </c>
      <c r="F64" s="19" t="s">
        <v>132</v>
      </c>
      <c r="G64" s="13">
        <v>260</v>
      </c>
      <c r="H64" s="14" t="s">
        <v>18</v>
      </c>
      <c r="I64" s="28">
        <v>40</v>
      </c>
      <c r="J64" s="13">
        <f t="shared" si="3"/>
        <v>2600</v>
      </c>
      <c r="K64" s="13">
        <f t="shared" si="4"/>
        <v>600</v>
      </c>
      <c r="L64" s="13">
        <f t="shared" si="5"/>
        <v>3200</v>
      </c>
    </row>
    <row r="65" spans="1:12" ht="18" customHeight="1">
      <c r="A65" s="25">
        <v>2019.6</v>
      </c>
      <c r="B65" s="13" t="s">
        <v>99</v>
      </c>
      <c r="C65" s="22" t="s">
        <v>123</v>
      </c>
      <c r="D65" s="20" t="s">
        <v>124</v>
      </c>
      <c r="E65" s="13" t="s">
        <v>125</v>
      </c>
      <c r="F65" s="23" t="s">
        <v>126</v>
      </c>
      <c r="G65" s="13">
        <v>140</v>
      </c>
      <c r="H65" s="14" t="s">
        <v>18</v>
      </c>
      <c r="I65" s="28">
        <v>6</v>
      </c>
      <c r="J65" s="13">
        <f t="shared" si="3"/>
        <v>390</v>
      </c>
      <c r="K65" s="13">
        <f t="shared" si="4"/>
        <v>90</v>
      </c>
      <c r="L65" s="13">
        <f t="shared" si="5"/>
        <v>480</v>
      </c>
    </row>
    <row r="66" spans="1:12" ht="18" customHeight="1">
      <c r="A66" s="25">
        <v>2019.6</v>
      </c>
      <c r="B66" s="16" t="s">
        <v>48</v>
      </c>
      <c r="C66" s="16" t="s">
        <v>152</v>
      </c>
      <c r="D66" s="17" t="s">
        <v>169</v>
      </c>
      <c r="E66" s="16" t="s">
        <v>170</v>
      </c>
      <c r="F66" s="18" t="s">
        <v>171</v>
      </c>
      <c r="G66" s="17">
        <v>150</v>
      </c>
      <c r="H66" s="14" t="s">
        <v>18</v>
      </c>
      <c r="I66" s="29">
        <v>26</v>
      </c>
      <c r="J66" s="13">
        <f t="shared" si="3"/>
        <v>1690</v>
      </c>
      <c r="K66" s="13">
        <f t="shared" si="4"/>
        <v>390</v>
      </c>
      <c r="L66" s="13">
        <f t="shared" si="5"/>
        <v>2080</v>
      </c>
    </row>
    <row r="67" spans="1:12" ht="18" customHeight="1">
      <c r="A67" s="25">
        <v>2019.7</v>
      </c>
      <c r="B67" s="13" t="s">
        <v>13</v>
      </c>
      <c r="C67" s="36" t="s">
        <v>14</v>
      </c>
      <c r="D67" s="36" t="s">
        <v>15</v>
      </c>
      <c r="E67" s="36" t="s">
        <v>16</v>
      </c>
      <c r="F67" s="36" t="s">
        <v>17</v>
      </c>
      <c r="G67" s="36">
        <v>6000</v>
      </c>
      <c r="H67" s="14" t="s">
        <v>18</v>
      </c>
      <c r="I67" s="46">
        <v>608</v>
      </c>
      <c r="J67" s="13">
        <f>15*I67</f>
        <v>9120</v>
      </c>
      <c r="K67" s="13">
        <f t="shared" si="4"/>
        <v>9120</v>
      </c>
      <c r="L67" s="13">
        <f t="shared" si="5"/>
        <v>18240</v>
      </c>
    </row>
    <row r="68" spans="1:12" ht="18" customHeight="1">
      <c r="A68" s="25">
        <v>2019.7</v>
      </c>
      <c r="B68" s="13" t="s">
        <v>13</v>
      </c>
      <c r="C68" s="36" t="s">
        <v>163</v>
      </c>
      <c r="D68" s="36" t="s">
        <v>172</v>
      </c>
      <c r="E68" s="36" t="s">
        <v>173</v>
      </c>
      <c r="F68" s="36" t="s">
        <v>174</v>
      </c>
      <c r="G68" s="36">
        <v>90</v>
      </c>
      <c r="H68" s="14" t="s">
        <v>18</v>
      </c>
      <c r="I68" s="46">
        <v>12</v>
      </c>
      <c r="J68" s="13">
        <f aca="true" t="shared" si="6" ref="J68:J99">15*I68</f>
        <v>180</v>
      </c>
      <c r="K68" s="13">
        <f t="shared" si="4"/>
        <v>180</v>
      </c>
      <c r="L68" s="13">
        <f t="shared" si="5"/>
        <v>360</v>
      </c>
    </row>
    <row r="69" spans="1:12" ht="18" customHeight="1">
      <c r="A69" s="25">
        <v>2019.7</v>
      </c>
      <c r="B69" s="13" t="s">
        <v>13</v>
      </c>
      <c r="C69" s="36" t="s">
        <v>175</v>
      </c>
      <c r="D69" s="36" t="s">
        <v>176</v>
      </c>
      <c r="E69" s="36" t="s">
        <v>177</v>
      </c>
      <c r="F69" s="36" t="s">
        <v>178</v>
      </c>
      <c r="G69" s="36">
        <v>50</v>
      </c>
      <c r="H69" s="14" t="s">
        <v>18</v>
      </c>
      <c r="I69" s="46">
        <v>1</v>
      </c>
      <c r="J69" s="13">
        <f t="shared" si="6"/>
        <v>15</v>
      </c>
      <c r="K69" s="13">
        <f aca="true" t="shared" si="7" ref="K69:K100">I69*15</f>
        <v>15</v>
      </c>
      <c r="L69" s="13">
        <f aca="true" t="shared" si="8" ref="L69:L100">J69+K69</f>
        <v>30</v>
      </c>
    </row>
    <row r="70" spans="1:12" ht="18" customHeight="1">
      <c r="A70" s="25">
        <v>2019.7</v>
      </c>
      <c r="B70" s="13" t="s">
        <v>13</v>
      </c>
      <c r="C70" s="36" t="s">
        <v>163</v>
      </c>
      <c r="D70" s="36" t="s">
        <v>179</v>
      </c>
      <c r="E70" s="36" t="s">
        <v>180</v>
      </c>
      <c r="F70" s="36" t="s">
        <v>181</v>
      </c>
      <c r="G70" s="36">
        <v>140</v>
      </c>
      <c r="H70" s="14" t="s">
        <v>18</v>
      </c>
      <c r="I70" s="46">
        <v>5</v>
      </c>
      <c r="J70" s="13">
        <f t="shared" si="6"/>
        <v>75</v>
      </c>
      <c r="K70" s="13">
        <f t="shared" si="7"/>
        <v>75</v>
      </c>
      <c r="L70" s="13">
        <f t="shared" si="8"/>
        <v>150</v>
      </c>
    </row>
    <row r="71" spans="1:12" ht="18" customHeight="1">
      <c r="A71" s="25">
        <v>2019.7</v>
      </c>
      <c r="B71" s="13" t="s">
        <v>32</v>
      </c>
      <c r="C71" s="22" t="s">
        <v>138</v>
      </c>
      <c r="D71" s="20" t="s">
        <v>167</v>
      </c>
      <c r="E71" s="13" t="s">
        <v>140</v>
      </c>
      <c r="F71" s="19" t="s">
        <v>141</v>
      </c>
      <c r="G71" s="13">
        <v>200</v>
      </c>
      <c r="H71" s="14" t="s">
        <v>18</v>
      </c>
      <c r="I71" s="28">
        <v>36</v>
      </c>
      <c r="J71" s="13">
        <f t="shared" si="6"/>
        <v>540</v>
      </c>
      <c r="K71" s="13">
        <f t="shared" si="7"/>
        <v>540</v>
      </c>
      <c r="L71" s="13">
        <f t="shared" si="8"/>
        <v>1080</v>
      </c>
    </row>
    <row r="72" spans="1:12" ht="18" customHeight="1">
      <c r="A72" s="25">
        <v>2019.7</v>
      </c>
      <c r="B72" s="13" t="s">
        <v>13</v>
      </c>
      <c r="C72" s="36" t="s">
        <v>14</v>
      </c>
      <c r="D72" s="36" t="s">
        <v>15</v>
      </c>
      <c r="E72" s="36" t="s">
        <v>16</v>
      </c>
      <c r="F72" s="36" t="s">
        <v>17</v>
      </c>
      <c r="G72" s="36">
        <v>1600</v>
      </c>
      <c r="H72" s="14" t="s">
        <v>18</v>
      </c>
      <c r="I72" s="46">
        <v>8</v>
      </c>
      <c r="J72" s="13">
        <f t="shared" si="6"/>
        <v>120</v>
      </c>
      <c r="K72" s="13">
        <f t="shared" si="7"/>
        <v>120</v>
      </c>
      <c r="L72" s="13">
        <f t="shared" si="8"/>
        <v>240</v>
      </c>
    </row>
    <row r="73" spans="1:12" ht="18" customHeight="1">
      <c r="A73" s="25">
        <v>2019.7</v>
      </c>
      <c r="B73" s="13" t="s">
        <v>13</v>
      </c>
      <c r="C73" s="36" t="s">
        <v>163</v>
      </c>
      <c r="D73" s="36" t="s">
        <v>172</v>
      </c>
      <c r="E73" s="36" t="s">
        <v>173</v>
      </c>
      <c r="F73" s="36" t="s">
        <v>174</v>
      </c>
      <c r="G73" s="36">
        <v>80</v>
      </c>
      <c r="H73" s="14" t="s">
        <v>18</v>
      </c>
      <c r="I73" s="46">
        <v>1</v>
      </c>
      <c r="J73" s="13">
        <f t="shared" si="6"/>
        <v>15</v>
      </c>
      <c r="K73" s="13">
        <f t="shared" si="7"/>
        <v>15</v>
      </c>
      <c r="L73" s="13">
        <f t="shared" si="8"/>
        <v>30</v>
      </c>
    </row>
    <row r="74" spans="1:12" ht="18" customHeight="1">
      <c r="A74" s="25">
        <v>2019.7</v>
      </c>
      <c r="B74" s="13" t="s">
        <v>32</v>
      </c>
      <c r="C74" s="22" t="s">
        <v>138</v>
      </c>
      <c r="D74" s="20" t="s">
        <v>167</v>
      </c>
      <c r="E74" s="13" t="s">
        <v>140</v>
      </c>
      <c r="F74" s="19" t="s">
        <v>141</v>
      </c>
      <c r="G74" s="36">
        <v>200</v>
      </c>
      <c r="H74" s="14" t="s">
        <v>18</v>
      </c>
      <c r="I74" s="46">
        <v>12</v>
      </c>
      <c r="J74" s="13">
        <f t="shared" si="6"/>
        <v>180</v>
      </c>
      <c r="K74" s="13">
        <f t="shared" si="7"/>
        <v>180</v>
      </c>
      <c r="L74" s="13">
        <f t="shared" si="8"/>
        <v>360</v>
      </c>
    </row>
    <row r="75" spans="1:12" ht="18" customHeight="1">
      <c r="A75" s="25">
        <v>2019.8</v>
      </c>
      <c r="B75" s="13" t="s">
        <v>99</v>
      </c>
      <c r="C75" s="37" t="s">
        <v>123</v>
      </c>
      <c r="D75" s="38" t="s">
        <v>182</v>
      </c>
      <c r="E75" s="36" t="s">
        <v>125</v>
      </c>
      <c r="F75" s="39" t="s">
        <v>126</v>
      </c>
      <c r="G75" s="36">
        <v>130</v>
      </c>
      <c r="H75" s="14" t="s">
        <v>18</v>
      </c>
      <c r="I75" s="46">
        <v>6</v>
      </c>
      <c r="J75" s="13">
        <f t="shared" si="6"/>
        <v>90</v>
      </c>
      <c r="K75" s="13">
        <f t="shared" si="7"/>
        <v>90</v>
      </c>
      <c r="L75" s="13">
        <f t="shared" si="8"/>
        <v>180</v>
      </c>
    </row>
    <row r="76" spans="1:12" ht="18" customHeight="1">
      <c r="A76" s="25">
        <v>2019.8</v>
      </c>
      <c r="B76" s="13" t="s">
        <v>48</v>
      </c>
      <c r="C76" s="16" t="s">
        <v>66</v>
      </c>
      <c r="D76" s="17" t="s">
        <v>183</v>
      </c>
      <c r="E76" s="16" t="s">
        <v>184</v>
      </c>
      <c r="F76" s="18" t="s">
        <v>185</v>
      </c>
      <c r="G76" s="13">
        <v>100</v>
      </c>
      <c r="H76" s="14" t="s">
        <v>18</v>
      </c>
      <c r="I76" s="28">
        <v>3</v>
      </c>
      <c r="J76" s="13">
        <f t="shared" si="6"/>
        <v>45</v>
      </c>
      <c r="K76" s="13">
        <f t="shared" si="7"/>
        <v>45</v>
      </c>
      <c r="L76" s="13">
        <f t="shared" si="8"/>
        <v>90</v>
      </c>
    </row>
    <row r="77" spans="1:12" ht="18" customHeight="1">
      <c r="A77" s="25">
        <v>2019.8</v>
      </c>
      <c r="B77" s="13" t="s">
        <v>48</v>
      </c>
      <c r="C77" s="16" t="s">
        <v>53</v>
      </c>
      <c r="D77" s="17" t="s">
        <v>54</v>
      </c>
      <c r="E77" s="16" t="s">
        <v>55</v>
      </c>
      <c r="F77" s="18" t="s">
        <v>56</v>
      </c>
      <c r="G77" s="13">
        <v>80</v>
      </c>
      <c r="H77" s="14" t="s">
        <v>18</v>
      </c>
      <c r="I77" s="28">
        <v>1</v>
      </c>
      <c r="J77" s="13">
        <f t="shared" si="6"/>
        <v>15</v>
      </c>
      <c r="K77" s="13">
        <f t="shared" si="7"/>
        <v>15</v>
      </c>
      <c r="L77" s="13">
        <f t="shared" si="8"/>
        <v>30</v>
      </c>
    </row>
    <row r="78" spans="1:12" ht="18" customHeight="1">
      <c r="A78" s="25">
        <v>2019.8</v>
      </c>
      <c r="B78" s="13" t="s">
        <v>48</v>
      </c>
      <c r="C78" s="16" t="s">
        <v>53</v>
      </c>
      <c r="D78" s="17" t="s">
        <v>60</v>
      </c>
      <c r="E78" s="16" t="s">
        <v>61</v>
      </c>
      <c r="F78" s="18" t="s">
        <v>150</v>
      </c>
      <c r="G78" s="13">
        <v>110</v>
      </c>
      <c r="H78" s="14" t="s">
        <v>18</v>
      </c>
      <c r="I78" s="28">
        <v>2</v>
      </c>
      <c r="J78" s="13">
        <f t="shared" si="6"/>
        <v>30</v>
      </c>
      <c r="K78" s="13">
        <f t="shared" si="7"/>
        <v>30</v>
      </c>
      <c r="L78" s="13">
        <f t="shared" si="8"/>
        <v>60</v>
      </c>
    </row>
    <row r="79" spans="1:12" ht="18" customHeight="1">
      <c r="A79" s="25">
        <v>2019.8</v>
      </c>
      <c r="B79" s="13" t="s">
        <v>48</v>
      </c>
      <c r="C79" s="16" t="s">
        <v>49</v>
      </c>
      <c r="D79" s="17" t="s">
        <v>50</v>
      </c>
      <c r="E79" s="16" t="s">
        <v>51</v>
      </c>
      <c r="F79" s="18" t="s">
        <v>52</v>
      </c>
      <c r="G79" s="17">
        <v>160</v>
      </c>
      <c r="H79" s="14" t="s">
        <v>18</v>
      </c>
      <c r="I79" s="29">
        <v>1</v>
      </c>
      <c r="J79" s="13">
        <f t="shared" si="6"/>
        <v>15</v>
      </c>
      <c r="K79" s="13">
        <f t="shared" si="7"/>
        <v>15</v>
      </c>
      <c r="L79" s="13">
        <f t="shared" si="8"/>
        <v>30</v>
      </c>
    </row>
    <row r="80" spans="1:12" ht="18" customHeight="1">
      <c r="A80" s="25">
        <v>2019.8</v>
      </c>
      <c r="B80" s="13" t="s">
        <v>48</v>
      </c>
      <c r="C80" s="16" t="s">
        <v>78</v>
      </c>
      <c r="D80" s="17" t="s">
        <v>186</v>
      </c>
      <c r="E80" s="16" t="s">
        <v>187</v>
      </c>
      <c r="F80" s="18" t="s">
        <v>188</v>
      </c>
      <c r="G80" s="17">
        <v>180</v>
      </c>
      <c r="H80" s="14" t="s">
        <v>18</v>
      </c>
      <c r="I80" s="47">
        <v>2</v>
      </c>
      <c r="J80" s="13">
        <f t="shared" si="6"/>
        <v>30</v>
      </c>
      <c r="K80" s="13">
        <f t="shared" si="7"/>
        <v>30</v>
      </c>
      <c r="L80" s="13">
        <f t="shared" si="8"/>
        <v>60</v>
      </c>
    </row>
    <row r="81" spans="1:12" ht="18" customHeight="1">
      <c r="A81" s="25">
        <v>2019.9</v>
      </c>
      <c r="B81" s="13" t="s">
        <v>13</v>
      </c>
      <c r="C81" s="36" t="s">
        <v>14</v>
      </c>
      <c r="D81" s="36" t="s">
        <v>15</v>
      </c>
      <c r="E81" s="36" t="s">
        <v>16</v>
      </c>
      <c r="F81" s="36" t="s">
        <v>17</v>
      </c>
      <c r="G81" s="36">
        <v>1600</v>
      </c>
      <c r="H81" s="14" t="s">
        <v>18</v>
      </c>
      <c r="I81" s="46">
        <v>25</v>
      </c>
      <c r="J81" s="13">
        <f t="shared" si="6"/>
        <v>375</v>
      </c>
      <c r="K81" s="13">
        <f t="shared" si="7"/>
        <v>375</v>
      </c>
      <c r="L81" s="13">
        <f t="shared" si="8"/>
        <v>750</v>
      </c>
    </row>
    <row r="82" spans="1:12" ht="18" customHeight="1">
      <c r="A82" s="25">
        <v>2019.9</v>
      </c>
      <c r="B82" s="13" t="s">
        <v>13</v>
      </c>
      <c r="C82" s="36" t="s">
        <v>163</v>
      </c>
      <c r="D82" s="36" t="s">
        <v>172</v>
      </c>
      <c r="E82" s="36" t="s">
        <v>173</v>
      </c>
      <c r="F82" s="36" t="s">
        <v>174</v>
      </c>
      <c r="G82" s="36">
        <v>80</v>
      </c>
      <c r="H82" s="14" t="s">
        <v>18</v>
      </c>
      <c r="I82" s="46">
        <v>2</v>
      </c>
      <c r="J82" s="13">
        <f t="shared" si="6"/>
        <v>30</v>
      </c>
      <c r="K82" s="13">
        <f t="shared" si="7"/>
        <v>30</v>
      </c>
      <c r="L82" s="13">
        <f t="shared" si="8"/>
        <v>60</v>
      </c>
    </row>
    <row r="83" spans="1:12" ht="18" customHeight="1">
      <c r="A83" s="25">
        <v>2019.9</v>
      </c>
      <c r="B83" s="13" t="s">
        <v>13</v>
      </c>
      <c r="C83" s="36" t="s">
        <v>189</v>
      </c>
      <c r="D83" s="36" t="s">
        <v>190</v>
      </c>
      <c r="E83" s="36" t="s">
        <v>191</v>
      </c>
      <c r="F83" s="36" t="s">
        <v>192</v>
      </c>
      <c r="G83" s="36">
        <v>550</v>
      </c>
      <c r="H83" s="14" t="s">
        <v>18</v>
      </c>
      <c r="I83" s="46">
        <v>15</v>
      </c>
      <c r="J83" s="13">
        <f t="shared" si="6"/>
        <v>225</v>
      </c>
      <c r="K83" s="13">
        <f t="shared" si="7"/>
        <v>225</v>
      </c>
      <c r="L83" s="13">
        <f t="shared" si="8"/>
        <v>450</v>
      </c>
    </row>
    <row r="84" spans="1:12" ht="18" customHeight="1">
      <c r="A84" s="25">
        <v>2019.9</v>
      </c>
      <c r="B84" s="13" t="s">
        <v>13</v>
      </c>
      <c r="C84" s="36" t="s">
        <v>193</v>
      </c>
      <c r="D84" s="36" t="s">
        <v>194</v>
      </c>
      <c r="E84" s="36" t="s">
        <v>195</v>
      </c>
      <c r="F84" s="36" t="s">
        <v>196</v>
      </c>
      <c r="G84" s="36">
        <v>480</v>
      </c>
      <c r="H84" s="14" t="s">
        <v>18</v>
      </c>
      <c r="I84" s="46">
        <v>1</v>
      </c>
      <c r="J84" s="13">
        <f t="shared" si="6"/>
        <v>15</v>
      </c>
      <c r="K84" s="13">
        <f t="shared" si="7"/>
        <v>15</v>
      </c>
      <c r="L84" s="13">
        <f t="shared" si="8"/>
        <v>30</v>
      </c>
    </row>
    <row r="85" spans="1:12" ht="18" customHeight="1">
      <c r="A85" s="25">
        <v>2019.9</v>
      </c>
      <c r="B85" s="13" t="s">
        <v>13</v>
      </c>
      <c r="C85" s="36" t="s">
        <v>14</v>
      </c>
      <c r="D85" s="36" t="s">
        <v>19</v>
      </c>
      <c r="E85" s="36" t="s">
        <v>20</v>
      </c>
      <c r="F85" s="36" t="s">
        <v>21</v>
      </c>
      <c r="G85" s="36">
        <v>110</v>
      </c>
      <c r="H85" s="14" t="s">
        <v>18</v>
      </c>
      <c r="I85" s="46">
        <v>1</v>
      </c>
      <c r="J85" s="13">
        <f t="shared" si="6"/>
        <v>15</v>
      </c>
      <c r="K85" s="13">
        <f t="shared" si="7"/>
        <v>15</v>
      </c>
      <c r="L85" s="13">
        <f t="shared" si="8"/>
        <v>30</v>
      </c>
    </row>
    <row r="86" spans="1:12" ht="18" customHeight="1">
      <c r="A86" s="25">
        <v>2019.9</v>
      </c>
      <c r="B86" s="13" t="s">
        <v>13</v>
      </c>
      <c r="C86" s="36" t="s">
        <v>163</v>
      </c>
      <c r="D86" s="36" t="s">
        <v>179</v>
      </c>
      <c r="E86" s="36" t="s">
        <v>180</v>
      </c>
      <c r="F86" s="36" t="s">
        <v>181</v>
      </c>
      <c r="G86" s="36">
        <v>210</v>
      </c>
      <c r="H86" s="14" t="s">
        <v>18</v>
      </c>
      <c r="I86" s="46">
        <v>10</v>
      </c>
      <c r="J86" s="13">
        <f t="shared" si="6"/>
        <v>150</v>
      </c>
      <c r="K86" s="13">
        <f t="shared" si="7"/>
        <v>150</v>
      </c>
      <c r="L86" s="13">
        <f t="shared" si="8"/>
        <v>300</v>
      </c>
    </row>
    <row r="87" spans="1:12" ht="18" customHeight="1">
      <c r="A87" s="25">
        <v>2019.9</v>
      </c>
      <c r="B87" s="13" t="s">
        <v>32</v>
      </c>
      <c r="C87" s="22" t="s">
        <v>138</v>
      </c>
      <c r="D87" s="20" t="s">
        <v>167</v>
      </c>
      <c r="E87" s="13" t="s">
        <v>140</v>
      </c>
      <c r="F87" s="19" t="s">
        <v>141</v>
      </c>
      <c r="G87" s="36">
        <v>200</v>
      </c>
      <c r="H87" s="14" t="s">
        <v>18</v>
      </c>
      <c r="I87" s="46">
        <v>12</v>
      </c>
      <c r="J87" s="13">
        <f t="shared" si="6"/>
        <v>180</v>
      </c>
      <c r="K87" s="13">
        <f t="shared" si="7"/>
        <v>180</v>
      </c>
      <c r="L87" s="13">
        <f t="shared" si="8"/>
        <v>360</v>
      </c>
    </row>
    <row r="88" spans="1:12" ht="18" customHeight="1">
      <c r="A88" s="25">
        <v>2019.9</v>
      </c>
      <c r="B88" s="13" t="s">
        <v>99</v>
      </c>
      <c r="C88" s="37" t="s">
        <v>123</v>
      </c>
      <c r="D88" s="38" t="s">
        <v>182</v>
      </c>
      <c r="E88" s="36" t="s">
        <v>125</v>
      </c>
      <c r="F88" s="39" t="s">
        <v>126</v>
      </c>
      <c r="G88" s="36">
        <v>130</v>
      </c>
      <c r="H88" s="14" t="s">
        <v>18</v>
      </c>
      <c r="I88" s="46">
        <v>6</v>
      </c>
      <c r="J88" s="13">
        <f t="shared" si="6"/>
        <v>90</v>
      </c>
      <c r="K88" s="13">
        <f t="shared" si="7"/>
        <v>90</v>
      </c>
      <c r="L88" s="13">
        <f t="shared" si="8"/>
        <v>180</v>
      </c>
    </row>
    <row r="89" spans="1:12" ht="18" customHeight="1">
      <c r="A89" s="25">
        <v>2019.9</v>
      </c>
      <c r="B89" s="13" t="s">
        <v>99</v>
      </c>
      <c r="C89" s="37" t="s">
        <v>104</v>
      </c>
      <c r="D89" s="17" t="s">
        <v>197</v>
      </c>
      <c r="E89" s="37" t="s">
        <v>121</v>
      </c>
      <c r="F89" s="39" t="s">
        <v>122</v>
      </c>
      <c r="G89" s="38">
        <v>30</v>
      </c>
      <c r="H89" s="14" t="s">
        <v>18</v>
      </c>
      <c r="I89" s="48">
        <v>2</v>
      </c>
      <c r="J89" s="13">
        <f t="shared" si="6"/>
        <v>30</v>
      </c>
      <c r="K89" s="13">
        <f t="shared" si="7"/>
        <v>30</v>
      </c>
      <c r="L89" s="13">
        <f t="shared" si="8"/>
        <v>60</v>
      </c>
    </row>
    <row r="90" spans="1:12" ht="18" customHeight="1">
      <c r="A90" s="40">
        <v>2019.1</v>
      </c>
      <c r="B90" s="13" t="s">
        <v>13</v>
      </c>
      <c r="C90" s="36" t="s">
        <v>14</v>
      </c>
      <c r="D90" s="36" t="s">
        <v>15</v>
      </c>
      <c r="E90" s="36" t="s">
        <v>16</v>
      </c>
      <c r="F90" s="36" t="s">
        <v>17</v>
      </c>
      <c r="G90" s="36">
        <v>2150</v>
      </c>
      <c r="H90" s="14" t="s">
        <v>18</v>
      </c>
      <c r="I90" s="46">
        <v>197</v>
      </c>
      <c r="J90" s="13">
        <f t="shared" si="6"/>
        <v>2955</v>
      </c>
      <c r="K90" s="13">
        <f t="shared" si="7"/>
        <v>2955</v>
      </c>
      <c r="L90" s="13">
        <f t="shared" si="8"/>
        <v>5910</v>
      </c>
    </row>
    <row r="91" spans="1:12" ht="18" customHeight="1">
      <c r="A91" s="41">
        <v>2019.1</v>
      </c>
      <c r="B91" s="13" t="s">
        <v>13</v>
      </c>
      <c r="C91" s="36" t="s">
        <v>163</v>
      </c>
      <c r="D91" s="36" t="s">
        <v>172</v>
      </c>
      <c r="E91" s="36" t="s">
        <v>173</v>
      </c>
      <c r="F91" s="36" t="s">
        <v>198</v>
      </c>
      <c r="G91" s="36">
        <v>75</v>
      </c>
      <c r="H91" s="14" t="s">
        <v>18</v>
      </c>
      <c r="I91" s="46">
        <v>7</v>
      </c>
      <c r="J91" s="13">
        <f t="shared" si="6"/>
        <v>105</v>
      </c>
      <c r="K91" s="13">
        <f t="shared" si="7"/>
        <v>105</v>
      </c>
      <c r="L91" s="13">
        <f t="shared" si="8"/>
        <v>210</v>
      </c>
    </row>
    <row r="92" spans="1:12" ht="18" customHeight="1">
      <c r="A92" s="40">
        <v>2019.1</v>
      </c>
      <c r="B92" s="13" t="s">
        <v>13</v>
      </c>
      <c r="C92" s="36" t="s">
        <v>199</v>
      </c>
      <c r="D92" s="36" t="s">
        <v>200</v>
      </c>
      <c r="E92" s="36" t="s">
        <v>201</v>
      </c>
      <c r="F92" s="36" t="s">
        <v>202</v>
      </c>
      <c r="G92" s="36">
        <v>64</v>
      </c>
      <c r="H92" s="14" t="s">
        <v>18</v>
      </c>
      <c r="I92" s="46">
        <v>6</v>
      </c>
      <c r="J92" s="13">
        <f t="shared" si="6"/>
        <v>90</v>
      </c>
      <c r="K92" s="13">
        <f t="shared" si="7"/>
        <v>90</v>
      </c>
      <c r="L92" s="13">
        <f t="shared" si="8"/>
        <v>180</v>
      </c>
    </row>
    <row r="93" spans="1:12" ht="18" customHeight="1">
      <c r="A93" s="41">
        <v>2019.1</v>
      </c>
      <c r="B93" s="13" t="s">
        <v>13</v>
      </c>
      <c r="C93" s="36" t="s">
        <v>199</v>
      </c>
      <c r="D93" s="36" t="s">
        <v>203</v>
      </c>
      <c r="E93" s="36" t="s">
        <v>204</v>
      </c>
      <c r="F93" s="36" t="s">
        <v>205</v>
      </c>
      <c r="G93" s="36">
        <v>80</v>
      </c>
      <c r="H93" s="14" t="s">
        <v>18</v>
      </c>
      <c r="I93" s="46">
        <v>6</v>
      </c>
      <c r="J93" s="13">
        <f t="shared" si="6"/>
        <v>90</v>
      </c>
      <c r="K93" s="13">
        <f t="shared" si="7"/>
        <v>90</v>
      </c>
      <c r="L93" s="13">
        <f t="shared" si="8"/>
        <v>180</v>
      </c>
    </row>
    <row r="94" spans="1:12" ht="18" customHeight="1">
      <c r="A94" s="40">
        <v>2019.1</v>
      </c>
      <c r="B94" s="13" t="s">
        <v>13</v>
      </c>
      <c r="C94" s="36" t="s">
        <v>199</v>
      </c>
      <c r="D94" s="36" t="s">
        <v>206</v>
      </c>
      <c r="E94" s="36" t="s">
        <v>207</v>
      </c>
      <c r="F94" s="36" t="s">
        <v>208</v>
      </c>
      <c r="G94" s="36">
        <v>150</v>
      </c>
      <c r="H94" s="14" t="s">
        <v>18</v>
      </c>
      <c r="I94" s="46">
        <v>1</v>
      </c>
      <c r="J94" s="13">
        <f t="shared" si="6"/>
        <v>15</v>
      </c>
      <c r="K94" s="13">
        <f t="shared" si="7"/>
        <v>15</v>
      </c>
      <c r="L94" s="13">
        <f t="shared" si="8"/>
        <v>30</v>
      </c>
    </row>
    <row r="95" spans="1:12" ht="18" customHeight="1">
      <c r="A95" s="41">
        <v>2019.1</v>
      </c>
      <c r="B95" s="13" t="s">
        <v>13</v>
      </c>
      <c r="C95" s="36" t="s">
        <v>14</v>
      </c>
      <c r="D95" s="36" t="s">
        <v>209</v>
      </c>
      <c r="E95" s="36" t="s">
        <v>210</v>
      </c>
      <c r="F95" s="36" t="s">
        <v>211</v>
      </c>
      <c r="G95" s="36">
        <v>90</v>
      </c>
      <c r="H95" s="14" t="s">
        <v>18</v>
      </c>
      <c r="I95" s="46">
        <v>1</v>
      </c>
      <c r="J95" s="13">
        <f t="shared" si="6"/>
        <v>15</v>
      </c>
      <c r="K95" s="13">
        <f t="shared" si="7"/>
        <v>15</v>
      </c>
      <c r="L95" s="13">
        <f t="shared" si="8"/>
        <v>30</v>
      </c>
    </row>
    <row r="96" spans="1:12" ht="18" customHeight="1">
      <c r="A96" s="40">
        <v>2019.1</v>
      </c>
      <c r="B96" s="13" t="s">
        <v>13</v>
      </c>
      <c r="C96" s="36" t="s">
        <v>189</v>
      </c>
      <c r="D96" s="36" t="s">
        <v>190</v>
      </c>
      <c r="E96" s="36" t="s">
        <v>191</v>
      </c>
      <c r="F96" s="36" t="s">
        <v>192</v>
      </c>
      <c r="G96" s="36">
        <v>620</v>
      </c>
      <c r="H96" s="14" t="s">
        <v>18</v>
      </c>
      <c r="I96" s="46">
        <v>4</v>
      </c>
      <c r="J96" s="13">
        <f t="shared" si="6"/>
        <v>60</v>
      </c>
      <c r="K96" s="13">
        <f t="shared" si="7"/>
        <v>60</v>
      </c>
      <c r="L96" s="13">
        <f t="shared" si="8"/>
        <v>120</v>
      </c>
    </row>
    <row r="97" spans="1:12" ht="18" customHeight="1">
      <c r="A97" s="41">
        <v>2019.1</v>
      </c>
      <c r="B97" s="13" t="s">
        <v>99</v>
      </c>
      <c r="C97" s="37" t="s">
        <v>104</v>
      </c>
      <c r="D97" s="38" t="s">
        <v>120</v>
      </c>
      <c r="E97" s="37" t="s">
        <v>121</v>
      </c>
      <c r="F97" s="39" t="s">
        <v>122</v>
      </c>
      <c r="G97" s="38">
        <v>30</v>
      </c>
      <c r="H97" s="14" t="s">
        <v>18</v>
      </c>
      <c r="I97" s="48">
        <v>2</v>
      </c>
      <c r="J97" s="13">
        <f t="shared" si="6"/>
        <v>30</v>
      </c>
      <c r="K97" s="13">
        <f t="shared" si="7"/>
        <v>30</v>
      </c>
      <c r="L97" s="13">
        <f t="shared" si="8"/>
        <v>60</v>
      </c>
    </row>
    <row r="98" spans="1:12" ht="18" customHeight="1">
      <c r="A98" s="40">
        <v>2019.1</v>
      </c>
      <c r="B98" s="13" t="s">
        <v>99</v>
      </c>
      <c r="C98" s="37" t="s">
        <v>123</v>
      </c>
      <c r="D98" s="38" t="s">
        <v>124</v>
      </c>
      <c r="E98" s="37" t="s">
        <v>125</v>
      </c>
      <c r="F98" s="39" t="s">
        <v>212</v>
      </c>
      <c r="G98" s="38">
        <v>130</v>
      </c>
      <c r="H98" s="14" t="s">
        <v>18</v>
      </c>
      <c r="I98" s="48">
        <v>5</v>
      </c>
      <c r="J98" s="13">
        <f t="shared" si="6"/>
        <v>75</v>
      </c>
      <c r="K98" s="13">
        <f t="shared" si="7"/>
        <v>75</v>
      </c>
      <c r="L98" s="13">
        <f t="shared" si="8"/>
        <v>150</v>
      </c>
    </row>
    <row r="99" spans="1:12" ht="18" customHeight="1">
      <c r="A99" s="41">
        <v>2019.1</v>
      </c>
      <c r="B99" s="16" t="s">
        <v>48</v>
      </c>
      <c r="C99" s="16" t="s">
        <v>213</v>
      </c>
      <c r="D99" s="17" t="s">
        <v>50</v>
      </c>
      <c r="E99" s="16" t="s">
        <v>51</v>
      </c>
      <c r="F99" s="18" t="s">
        <v>52</v>
      </c>
      <c r="G99" s="17">
        <v>160</v>
      </c>
      <c r="H99" s="14" t="s">
        <v>18</v>
      </c>
      <c r="I99" s="30">
        <v>5</v>
      </c>
      <c r="J99" s="13">
        <f t="shared" si="6"/>
        <v>75</v>
      </c>
      <c r="K99" s="13">
        <f t="shared" si="7"/>
        <v>75</v>
      </c>
      <c r="L99" s="13">
        <f t="shared" si="8"/>
        <v>150</v>
      </c>
    </row>
    <row r="100" spans="1:12" ht="18" customHeight="1">
      <c r="A100" s="40">
        <v>2019.1</v>
      </c>
      <c r="B100" s="16" t="s">
        <v>48</v>
      </c>
      <c r="C100" s="42" t="s">
        <v>214</v>
      </c>
      <c r="D100" s="43" t="s">
        <v>60</v>
      </c>
      <c r="E100" s="42" t="s">
        <v>61</v>
      </c>
      <c r="F100" s="44" t="s">
        <v>150</v>
      </c>
      <c r="G100" s="43">
        <v>100</v>
      </c>
      <c r="H100" s="14" t="s">
        <v>18</v>
      </c>
      <c r="I100" s="30">
        <v>1</v>
      </c>
      <c r="J100" s="13">
        <f aca="true" t="shared" si="9" ref="J100:J124">15*I100</f>
        <v>15</v>
      </c>
      <c r="K100" s="13">
        <f t="shared" si="7"/>
        <v>15</v>
      </c>
      <c r="L100" s="13">
        <f t="shared" si="8"/>
        <v>30</v>
      </c>
    </row>
    <row r="101" spans="1:12" ht="18" customHeight="1">
      <c r="A101" s="41">
        <v>2019.1</v>
      </c>
      <c r="B101" s="16" t="s">
        <v>48</v>
      </c>
      <c r="C101" s="42" t="s">
        <v>215</v>
      </c>
      <c r="D101" s="43" t="s">
        <v>186</v>
      </c>
      <c r="E101" s="42" t="s">
        <v>187</v>
      </c>
      <c r="F101" s="44" t="s">
        <v>188</v>
      </c>
      <c r="G101" s="43">
        <v>140</v>
      </c>
      <c r="H101" s="14" t="s">
        <v>18</v>
      </c>
      <c r="I101" s="30">
        <v>18</v>
      </c>
      <c r="J101" s="13">
        <f t="shared" si="9"/>
        <v>270</v>
      </c>
      <c r="K101" s="13">
        <f aca="true" t="shared" si="10" ref="K101:K132">I101*15</f>
        <v>270</v>
      </c>
      <c r="L101" s="13">
        <f aca="true" t="shared" si="11" ref="L101:L132">J101+K101</f>
        <v>540</v>
      </c>
    </row>
    <row r="102" spans="1:12" ht="18" customHeight="1">
      <c r="A102" s="40">
        <v>2019.1</v>
      </c>
      <c r="B102" s="16" t="s">
        <v>48</v>
      </c>
      <c r="C102" s="16" t="s">
        <v>66</v>
      </c>
      <c r="D102" s="17" t="s">
        <v>67</v>
      </c>
      <c r="E102" s="16" t="s">
        <v>68</v>
      </c>
      <c r="F102" s="18" t="s">
        <v>69</v>
      </c>
      <c r="G102" s="17">
        <v>80</v>
      </c>
      <c r="H102" s="14" t="s">
        <v>18</v>
      </c>
      <c r="I102" s="29">
        <v>8</v>
      </c>
      <c r="J102" s="13">
        <f t="shared" si="9"/>
        <v>120</v>
      </c>
      <c r="K102" s="13">
        <f t="shared" si="10"/>
        <v>120</v>
      </c>
      <c r="L102" s="13">
        <f t="shared" si="11"/>
        <v>240</v>
      </c>
    </row>
    <row r="103" spans="1:12" ht="18" customHeight="1">
      <c r="A103" s="25">
        <v>2019.11</v>
      </c>
      <c r="B103" s="13" t="s">
        <v>13</v>
      </c>
      <c r="C103" s="36" t="s">
        <v>14</v>
      </c>
      <c r="D103" s="36" t="s">
        <v>15</v>
      </c>
      <c r="E103" s="36" t="s">
        <v>16</v>
      </c>
      <c r="F103" s="36" t="s">
        <v>17</v>
      </c>
      <c r="G103" s="36">
        <v>2900</v>
      </c>
      <c r="H103" s="14" t="s">
        <v>18</v>
      </c>
      <c r="I103" s="46">
        <v>193</v>
      </c>
      <c r="J103" s="13">
        <f t="shared" si="9"/>
        <v>2895</v>
      </c>
      <c r="K103" s="13">
        <f t="shared" si="10"/>
        <v>2895</v>
      </c>
      <c r="L103" s="13">
        <f t="shared" si="11"/>
        <v>5790</v>
      </c>
    </row>
    <row r="104" spans="1:12" ht="18" customHeight="1">
      <c r="A104" s="25">
        <v>2019.11</v>
      </c>
      <c r="B104" s="13" t="s">
        <v>13</v>
      </c>
      <c r="C104" s="36" t="s">
        <v>199</v>
      </c>
      <c r="D104" s="36" t="s">
        <v>216</v>
      </c>
      <c r="E104" s="36" t="s">
        <v>217</v>
      </c>
      <c r="F104" s="36" t="s">
        <v>218</v>
      </c>
      <c r="G104" s="36">
        <v>90</v>
      </c>
      <c r="H104" s="14" t="s">
        <v>18</v>
      </c>
      <c r="I104" s="46">
        <v>8</v>
      </c>
      <c r="J104" s="13">
        <f t="shared" si="9"/>
        <v>120</v>
      </c>
      <c r="K104" s="13">
        <f t="shared" si="10"/>
        <v>120</v>
      </c>
      <c r="L104" s="13">
        <f t="shared" si="11"/>
        <v>240</v>
      </c>
    </row>
    <row r="105" spans="1:12" ht="18" customHeight="1">
      <c r="A105" s="25">
        <v>2019.11</v>
      </c>
      <c r="B105" s="13" t="s">
        <v>13</v>
      </c>
      <c r="C105" s="36" t="s">
        <v>199</v>
      </c>
      <c r="D105" s="36" t="s">
        <v>219</v>
      </c>
      <c r="E105" s="36" t="s">
        <v>220</v>
      </c>
      <c r="F105" s="36" t="s">
        <v>208</v>
      </c>
      <c r="G105" s="36">
        <v>210</v>
      </c>
      <c r="H105" s="14" t="s">
        <v>18</v>
      </c>
      <c r="I105" s="46">
        <v>2</v>
      </c>
      <c r="J105" s="13">
        <f t="shared" si="9"/>
        <v>30</v>
      </c>
      <c r="K105" s="13">
        <f t="shared" si="10"/>
        <v>30</v>
      </c>
      <c r="L105" s="13">
        <f t="shared" si="11"/>
        <v>60</v>
      </c>
    </row>
    <row r="106" spans="1:12" ht="18" customHeight="1">
      <c r="A106" s="25">
        <v>2019.11</v>
      </c>
      <c r="B106" s="13" t="s">
        <v>13</v>
      </c>
      <c r="C106" s="36" t="s">
        <v>193</v>
      </c>
      <c r="D106" s="36" t="s">
        <v>194</v>
      </c>
      <c r="E106" s="36" t="s">
        <v>195</v>
      </c>
      <c r="F106" s="36" t="s">
        <v>196</v>
      </c>
      <c r="G106" s="36">
        <v>420</v>
      </c>
      <c r="H106" s="14" t="s">
        <v>18</v>
      </c>
      <c r="I106" s="46">
        <v>3</v>
      </c>
      <c r="J106" s="13">
        <f t="shared" si="9"/>
        <v>45</v>
      </c>
      <c r="K106" s="13">
        <f t="shared" si="10"/>
        <v>45</v>
      </c>
      <c r="L106" s="13">
        <f t="shared" si="11"/>
        <v>90</v>
      </c>
    </row>
    <row r="107" spans="1:12" ht="18" customHeight="1">
      <c r="A107" s="25">
        <v>2019.11</v>
      </c>
      <c r="B107" s="13" t="s">
        <v>99</v>
      </c>
      <c r="C107" s="37" t="s">
        <v>221</v>
      </c>
      <c r="D107" s="38" t="s">
        <v>222</v>
      </c>
      <c r="E107" s="37" t="s">
        <v>223</v>
      </c>
      <c r="F107" s="39" t="s">
        <v>224</v>
      </c>
      <c r="G107" s="38">
        <v>20</v>
      </c>
      <c r="H107" s="14" t="s">
        <v>18</v>
      </c>
      <c r="I107" s="48">
        <v>3</v>
      </c>
      <c r="J107" s="13">
        <f t="shared" si="9"/>
        <v>45</v>
      </c>
      <c r="K107" s="13">
        <f t="shared" si="10"/>
        <v>45</v>
      </c>
      <c r="L107" s="13">
        <f t="shared" si="11"/>
        <v>90</v>
      </c>
    </row>
    <row r="108" spans="1:12" ht="18" customHeight="1">
      <c r="A108" s="25">
        <v>2019.11</v>
      </c>
      <c r="B108" s="13" t="s">
        <v>99</v>
      </c>
      <c r="C108" s="37" t="s">
        <v>100</v>
      </c>
      <c r="D108" s="38" t="s">
        <v>225</v>
      </c>
      <c r="E108" s="37" t="s">
        <v>102</v>
      </c>
      <c r="F108" s="39" t="s">
        <v>226</v>
      </c>
      <c r="G108" s="38">
        <v>900</v>
      </c>
      <c r="H108" s="14" t="s">
        <v>18</v>
      </c>
      <c r="I108" s="48">
        <v>7</v>
      </c>
      <c r="J108" s="13">
        <f t="shared" si="9"/>
        <v>105</v>
      </c>
      <c r="K108" s="13">
        <f t="shared" si="10"/>
        <v>105</v>
      </c>
      <c r="L108" s="13">
        <f t="shared" si="11"/>
        <v>210</v>
      </c>
    </row>
    <row r="109" spans="1:12" ht="18" customHeight="1">
      <c r="A109" s="25">
        <v>2019.11</v>
      </c>
      <c r="B109" s="16" t="s">
        <v>48</v>
      </c>
      <c r="C109" s="42" t="s">
        <v>215</v>
      </c>
      <c r="D109" s="43" t="s">
        <v>186</v>
      </c>
      <c r="E109" s="42" t="s">
        <v>187</v>
      </c>
      <c r="F109" s="44" t="s">
        <v>188</v>
      </c>
      <c r="G109" s="43">
        <v>240</v>
      </c>
      <c r="H109" s="14" t="s">
        <v>18</v>
      </c>
      <c r="I109" s="30">
        <v>40</v>
      </c>
      <c r="J109" s="13">
        <f t="shared" si="9"/>
        <v>600</v>
      </c>
      <c r="K109" s="13">
        <f t="shared" si="10"/>
        <v>600</v>
      </c>
      <c r="L109" s="13">
        <f t="shared" si="11"/>
        <v>1200</v>
      </c>
    </row>
    <row r="110" spans="1:12" ht="18" customHeight="1">
      <c r="A110" s="25">
        <v>2019.11</v>
      </c>
      <c r="B110" s="16" t="s">
        <v>48</v>
      </c>
      <c r="C110" s="16" t="s">
        <v>70</v>
      </c>
      <c r="D110" s="17" t="s">
        <v>227</v>
      </c>
      <c r="E110" s="16" t="s">
        <v>228</v>
      </c>
      <c r="F110" s="18" t="s">
        <v>229</v>
      </c>
      <c r="G110" s="17">
        <v>210</v>
      </c>
      <c r="H110" s="14" t="s">
        <v>18</v>
      </c>
      <c r="I110" s="30">
        <v>32</v>
      </c>
      <c r="J110" s="13">
        <f t="shared" si="9"/>
        <v>480</v>
      </c>
      <c r="K110" s="13">
        <f t="shared" si="10"/>
        <v>480</v>
      </c>
      <c r="L110" s="13">
        <f t="shared" si="11"/>
        <v>960</v>
      </c>
    </row>
    <row r="111" spans="1:12" ht="18" customHeight="1">
      <c r="A111" s="25">
        <v>2019.11</v>
      </c>
      <c r="B111" s="16" t="s">
        <v>48</v>
      </c>
      <c r="C111" s="42" t="s">
        <v>213</v>
      </c>
      <c r="D111" s="43" t="s">
        <v>230</v>
      </c>
      <c r="E111" s="42" t="s">
        <v>231</v>
      </c>
      <c r="F111" s="44" t="s">
        <v>232</v>
      </c>
      <c r="G111" s="43">
        <v>60</v>
      </c>
      <c r="H111" s="14" t="s">
        <v>18</v>
      </c>
      <c r="I111" s="30">
        <v>6</v>
      </c>
      <c r="J111" s="13">
        <f t="shared" si="9"/>
        <v>90</v>
      </c>
      <c r="K111" s="13">
        <f t="shared" si="10"/>
        <v>90</v>
      </c>
      <c r="L111" s="13">
        <f t="shared" si="11"/>
        <v>180</v>
      </c>
    </row>
    <row r="112" spans="1:12" ht="18" customHeight="1">
      <c r="A112" s="25">
        <v>2019.11</v>
      </c>
      <c r="B112" s="16" t="s">
        <v>48</v>
      </c>
      <c r="C112" s="42" t="s">
        <v>70</v>
      </c>
      <c r="D112" s="42" t="s">
        <v>233</v>
      </c>
      <c r="E112" s="42" t="s">
        <v>234</v>
      </c>
      <c r="F112" s="45" t="s">
        <v>235</v>
      </c>
      <c r="G112" s="43">
        <v>60</v>
      </c>
      <c r="H112" s="14" t="s">
        <v>18</v>
      </c>
      <c r="I112" s="30">
        <v>1</v>
      </c>
      <c r="J112" s="13">
        <f t="shared" si="9"/>
        <v>15</v>
      </c>
      <c r="K112" s="13">
        <f t="shared" si="10"/>
        <v>15</v>
      </c>
      <c r="L112" s="13">
        <f t="shared" si="11"/>
        <v>30</v>
      </c>
    </row>
    <row r="113" spans="1:12" ht="18" customHeight="1">
      <c r="A113" s="25">
        <v>2019.11</v>
      </c>
      <c r="B113" s="16" t="s">
        <v>48</v>
      </c>
      <c r="C113" s="16" t="s">
        <v>66</v>
      </c>
      <c r="D113" s="17" t="s">
        <v>67</v>
      </c>
      <c r="E113" s="16" t="s">
        <v>68</v>
      </c>
      <c r="F113" s="18" t="s">
        <v>69</v>
      </c>
      <c r="G113" s="17">
        <v>66</v>
      </c>
      <c r="H113" s="14" t="s">
        <v>18</v>
      </c>
      <c r="I113" s="29">
        <v>1</v>
      </c>
      <c r="J113" s="13">
        <f t="shared" si="9"/>
        <v>15</v>
      </c>
      <c r="K113" s="13">
        <f t="shared" si="10"/>
        <v>15</v>
      </c>
      <c r="L113" s="13">
        <f t="shared" si="11"/>
        <v>30</v>
      </c>
    </row>
    <row r="114" spans="1:12" ht="18" customHeight="1">
      <c r="A114" s="25">
        <v>2019.12</v>
      </c>
      <c r="B114" s="13" t="s">
        <v>13</v>
      </c>
      <c r="C114" s="36" t="s">
        <v>14</v>
      </c>
      <c r="D114" s="36" t="s">
        <v>15</v>
      </c>
      <c r="E114" s="36" t="s">
        <v>16</v>
      </c>
      <c r="F114" s="36" t="s">
        <v>17</v>
      </c>
      <c r="G114" s="36">
        <v>2900</v>
      </c>
      <c r="H114" s="14" t="s">
        <v>18</v>
      </c>
      <c r="I114" s="46">
        <v>203</v>
      </c>
      <c r="J114" s="13">
        <f t="shared" si="9"/>
        <v>3045</v>
      </c>
      <c r="K114" s="13">
        <f t="shared" si="10"/>
        <v>3045</v>
      </c>
      <c r="L114" s="13">
        <f t="shared" si="11"/>
        <v>6090</v>
      </c>
    </row>
    <row r="115" spans="1:12" ht="18" customHeight="1">
      <c r="A115" s="25">
        <v>2019.12</v>
      </c>
      <c r="B115" s="13" t="s">
        <v>13</v>
      </c>
      <c r="C115" s="36" t="s">
        <v>236</v>
      </c>
      <c r="D115" s="36" t="s">
        <v>237</v>
      </c>
      <c r="E115" s="36" t="s">
        <v>238</v>
      </c>
      <c r="F115" s="36" t="s">
        <v>239</v>
      </c>
      <c r="G115" s="36">
        <v>70</v>
      </c>
      <c r="H115" s="14" t="s">
        <v>18</v>
      </c>
      <c r="I115" s="46">
        <v>1</v>
      </c>
      <c r="J115" s="13">
        <f t="shared" si="9"/>
        <v>15</v>
      </c>
      <c r="K115" s="13">
        <f t="shared" si="10"/>
        <v>15</v>
      </c>
      <c r="L115" s="13">
        <f t="shared" si="11"/>
        <v>30</v>
      </c>
    </row>
    <row r="116" spans="1:12" ht="18" customHeight="1">
      <c r="A116" s="25">
        <v>2019.12</v>
      </c>
      <c r="B116" s="13" t="s">
        <v>13</v>
      </c>
      <c r="C116" s="36" t="s">
        <v>189</v>
      </c>
      <c r="D116" s="36" t="s">
        <v>190</v>
      </c>
      <c r="E116" s="36" t="s">
        <v>191</v>
      </c>
      <c r="F116" s="36" t="s">
        <v>192</v>
      </c>
      <c r="G116" s="36">
        <v>1300</v>
      </c>
      <c r="H116" s="14" t="s">
        <v>18</v>
      </c>
      <c r="I116" s="46">
        <v>33</v>
      </c>
      <c r="J116" s="13">
        <f t="shared" si="9"/>
        <v>495</v>
      </c>
      <c r="K116" s="13">
        <f t="shared" si="10"/>
        <v>495</v>
      </c>
      <c r="L116" s="13">
        <f t="shared" si="11"/>
        <v>990</v>
      </c>
    </row>
    <row r="117" spans="1:12" ht="18" customHeight="1">
      <c r="A117" s="25">
        <v>2019.12</v>
      </c>
      <c r="B117" s="13" t="s">
        <v>13</v>
      </c>
      <c r="C117" s="36" t="s">
        <v>199</v>
      </c>
      <c r="D117" s="36" t="s">
        <v>219</v>
      </c>
      <c r="E117" s="36" t="s">
        <v>220</v>
      </c>
      <c r="F117" s="36" t="s">
        <v>208</v>
      </c>
      <c r="G117" s="36">
        <v>180</v>
      </c>
      <c r="H117" s="14" t="s">
        <v>18</v>
      </c>
      <c r="I117" s="46">
        <v>1</v>
      </c>
      <c r="J117" s="13">
        <f t="shared" si="9"/>
        <v>15</v>
      </c>
      <c r="K117" s="13">
        <f t="shared" si="10"/>
        <v>15</v>
      </c>
      <c r="L117" s="13">
        <f t="shared" si="11"/>
        <v>30</v>
      </c>
    </row>
    <row r="118" spans="1:12" ht="18" customHeight="1">
      <c r="A118" s="25">
        <v>2019.12</v>
      </c>
      <c r="B118" s="13" t="s">
        <v>13</v>
      </c>
      <c r="C118" s="36" t="s">
        <v>14</v>
      </c>
      <c r="D118" s="36" t="s">
        <v>26</v>
      </c>
      <c r="E118" s="36" t="s">
        <v>27</v>
      </c>
      <c r="F118" s="36" t="s">
        <v>28</v>
      </c>
      <c r="G118" s="36">
        <v>140</v>
      </c>
      <c r="H118" s="14" t="s">
        <v>18</v>
      </c>
      <c r="I118" s="46">
        <v>9</v>
      </c>
      <c r="J118" s="13">
        <f t="shared" si="9"/>
        <v>135</v>
      </c>
      <c r="K118" s="13">
        <f t="shared" si="10"/>
        <v>135</v>
      </c>
      <c r="L118" s="13">
        <f t="shared" si="11"/>
        <v>270</v>
      </c>
    </row>
    <row r="119" spans="1:12" ht="18" customHeight="1">
      <c r="A119" s="25">
        <v>2019.12</v>
      </c>
      <c r="B119" s="16" t="s">
        <v>48</v>
      </c>
      <c r="C119" s="16" t="s">
        <v>70</v>
      </c>
      <c r="D119" s="16" t="s">
        <v>240</v>
      </c>
      <c r="E119" s="16" t="s">
        <v>228</v>
      </c>
      <c r="F119" s="16" t="s">
        <v>229</v>
      </c>
      <c r="G119" s="16">
        <v>170</v>
      </c>
      <c r="H119" s="14" t="s">
        <v>18</v>
      </c>
      <c r="I119" s="49">
        <v>34</v>
      </c>
      <c r="J119" s="13">
        <f t="shared" si="9"/>
        <v>510</v>
      </c>
      <c r="K119" s="13">
        <f t="shared" si="10"/>
        <v>510</v>
      </c>
      <c r="L119" s="13">
        <f t="shared" si="11"/>
        <v>1020</v>
      </c>
    </row>
    <row r="120" spans="1:12" ht="18" customHeight="1">
      <c r="A120" s="25">
        <v>2019.12</v>
      </c>
      <c r="B120" s="16" t="s">
        <v>48</v>
      </c>
      <c r="C120" s="16" t="s">
        <v>78</v>
      </c>
      <c r="D120" s="16" t="s">
        <v>241</v>
      </c>
      <c r="E120" s="16" t="s">
        <v>187</v>
      </c>
      <c r="F120" s="16" t="s">
        <v>188</v>
      </c>
      <c r="G120" s="16">
        <v>140</v>
      </c>
      <c r="H120" s="14" t="s">
        <v>18</v>
      </c>
      <c r="I120" s="49">
        <v>28</v>
      </c>
      <c r="J120" s="13">
        <f t="shared" si="9"/>
        <v>420</v>
      </c>
      <c r="K120" s="13">
        <f t="shared" si="10"/>
        <v>420</v>
      </c>
      <c r="L120" s="13">
        <f t="shared" si="11"/>
        <v>840</v>
      </c>
    </row>
    <row r="121" spans="1:12" ht="18" customHeight="1">
      <c r="A121" s="25">
        <v>2019.12</v>
      </c>
      <c r="B121" s="16" t="s">
        <v>48</v>
      </c>
      <c r="C121" s="16" t="s">
        <v>66</v>
      </c>
      <c r="D121" s="16" t="s">
        <v>242</v>
      </c>
      <c r="E121" s="16" t="s">
        <v>184</v>
      </c>
      <c r="F121" s="16" t="s">
        <v>185</v>
      </c>
      <c r="G121" s="16">
        <v>110</v>
      </c>
      <c r="H121" s="14" t="s">
        <v>18</v>
      </c>
      <c r="I121" s="49">
        <v>2</v>
      </c>
      <c r="J121" s="13">
        <f t="shared" si="9"/>
        <v>30</v>
      </c>
      <c r="K121" s="13">
        <f t="shared" si="10"/>
        <v>30</v>
      </c>
      <c r="L121" s="13">
        <f t="shared" si="11"/>
        <v>60</v>
      </c>
    </row>
    <row r="122" spans="1:12" ht="18" customHeight="1">
      <c r="A122" s="25">
        <v>2019.12</v>
      </c>
      <c r="B122" s="16" t="s">
        <v>48</v>
      </c>
      <c r="C122" s="16" t="s">
        <v>78</v>
      </c>
      <c r="D122" s="16" t="s">
        <v>243</v>
      </c>
      <c r="E122" s="16" t="s">
        <v>244</v>
      </c>
      <c r="F122" s="16" t="s">
        <v>245</v>
      </c>
      <c r="G122" s="16">
        <v>180</v>
      </c>
      <c r="H122" s="14" t="s">
        <v>18</v>
      </c>
      <c r="I122" s="49">
        <v>30</v>
      </c>
      <c r="J122" s="13">
        <f t="shared" si="9"/>
        <v>450</v>
      </c>
      <c r="K122" s="13">
        <f t="shared" si="10"/>
        <v>450</v>
      </c>
      <c r="L122" s="13">
        <f t="shared" si="11"/>
        <v>900</v>
      </c>
    </row>
    <row r="123" spans="1:12" ht="18" customHeight="1">
      <c r="A123" s="25">
        <v>2019.12</v>
      </c>
      <c r="B123" s="16" t="s">
        <v>48</v>
      </c>
      <c r="C123" s="16" t="s">
        <v>66</v>
      </c>
      <c r="D123" s="16" t="s">
        <v>246</v>
      </c>
      <c r="E123" s="16" t="s">
        <v>68</v>
      </c>
      <c r="F123" s="16" t="s">
        <v>69</v>
      </c>
      <c r="G123" s="16">
        <v>130</v>
      </c>
      <c r="H123" s="14" t="s">
        <v>18</v>
      </c>
      <c r="I123" s="49">
        <v>4</v>
      </c>
      <c r="J123" s="13">
        <f t="shared" si="9"/>
        <v>60</v>
      </c>
      <c r="K123" s="13">
        <f t="shared" si="10"/>
        <v>60</v>
      </c>
      <c r="L123" s="13">
        <f t="shared" si="11"/>
        <v>120</v>
      </c>
    </row>
    <row r="124" spans="1:12" ht="18" customHeight="1">
      <c r="A124" s="25">
        <v>2019.12</v>
      </c>
      <c r="B124" s="16" t="s">
        <v>48</v>
      </c>
      <c r="C124" s="16" t="s">
        <v>247</v>
      </c>
      <c r="D124" s="16" t="s">
        <v>248</v>
      </c>
      <c r="E124" s="16" t="s">
        <v>249</v>
      </c>
      <c r="F124" s="16" t="s">
        <v>250</v>
      </c>
      <c r="G124" s="16">
        <v>2500</v>
      </c>
      <c r="H124" s="14" t="s">
        <v>18</v>
      </c>
      <c r="I124" s="49">
        <v>35</v>
      </c>
      <c r="J124" s="13">
        <f t="shared" si="9"/>
        <v>525</v>
      </c>
      <c r="K124" s="13">
        <f t="shared" si="10"/>
        <v>525</v>
      </c>
      <c r="L124" s="13">
        <f t="shared" si="11"/>
        <v>1050</v>
      </c>
    </row>
    <row r="125" spans="1:12" ht="18" customHeight="1">
      <c r="A125" s="25" t="s">
        <v>251</v>
      </c>
      <c r="B125" s="13" t="s">
        <v>13</v>
      </c>
      <c r="C125" s="36" t="s">
        <v>14</v>
      </c>
      <c r="D125" s="36" t="s">
        <v>15</v>
      </c>
      <c r="E125" s="36" t="s">
        <v>16</v>
      </c>
      <c r="F125" s="36" t="s">
        <v>17</v>
      </c>
      <c r="G125" s="36">
        <v>2800</v>
      </c>
      <c r="H125" s="14" t="s">
        <v>18</v>
      </c>
      <c r="I125" s="46">
        <v>198</v>
      </c>
      <c r="J125" s="13"/>
      <c r="K125" s="13">
        <f t="shared" si="10"/>
        <v>2970</v>
      </c>
      <c r="L125" s="13">
        <f t="shared" si="11"/>
        <v>2970</v>
      </c>
    </row>
    <row r="126" spans="1:12" ht="18" customHeight="1">
      <c r="A126" s="25" t="s">
        <v>251</v>
      </c>
      <c r="B126" s="13" t="s">
        <v>13</v>
      </c>
      <c r="C126" s="36" t="s">
        <v>236</v>
      </c>
      <c r="D126" s="36" t="s">
        <v>252</v>
      </c>
      <c r="E126" s="36" t="s">
        <v>253</v>
      </c>
      <c r="F126" s="36" t="s">
        <v>254</v>
      </c>
      <c r="G126" s="36">
        <v>80</v>
      </c>
      <c r="H126" s="14" t="s">
        <v>18</v>
      </c>
      <c r="I126" s="46">
        <v>1</v>
      </c>
      <c r="J126" s="13"/>
      <c r="K126" s="13">
        <f t="shared" si="10"/>
        <v>15</v>
      </c>
      <c r="L126" s="13">
        <f t="shared" si="11"/>
        <v>15</v>
      </c>
    </row>
    <row r="127" spans="1:12" ht="18" customHeight="1">
      <c r="A127" s="25" t="s">
        <v>251</v>
      </c>
      <c r="B127" s="13" t="s">
        <v>13</v>
      </c>
      <c r="C127" s="36" t="s">
        <v>199</v>
      </c>
      <c r="D127" s="36" t="s">
        <v>219</v>
      </c>
      <c r="E127" s="36" t="s">
        <v>220</v>
      </c>
      <c r="F127" s="36" t="s">
        <v>208</v>
      </c>
      <c r="G127" s="36">
        <v>150</v>
      </c>
      <c r="H127" s="14" t="s">
        <v>18</v>
      </c>
      <c r="I127" s="46">
        <v>5</v>
      </c>
      <c r="J127" s="13"/>
      <c r="K127" s="13">
        <f t="shared" si="10"/>
        <v>75</v>
      </c>
      <c r="L127" s="13">
        <f t="shared" si="11"/>
        <v>75</v>
      </c>
    </row>
    <row r="128" spans="1:12" ht="18" customHeight="1">
      <c r="A128" s="25" t="s">
        <v>251</v>
      </c>
      <c r="B128" s="13" t="s">
        <v>13</v>
      </c>
      <c r="C128" s="36" t="s">
        <v>175</v>
      </c>
      <c r="D128" s="36" t="s">
        <v>176</v>
      </c>
      <c r="E128" s="36" t="s">
        <v>177</v>
      </c>
      <c r="F128" s="36" t="s">
        <v>178</v>
      </c>
      <c r="G128" s="36">
        <v>60</v>
      </c>
      <c r="H128" s="14" t="s">
        <v>18</v>
      </c>
      <c r="I128" s="46">
        <v>1</v>
      </c>
      <c r="J128" s="13"/>
      <c r="K128" s="13">
        <f t="shared" si="10"/>
        <v>15</v>
      </c>
      <c r="L128" s="13">
        <f t="shared" si="11"/>
        <v>15</v>
      </c>
    </row>
    <row r="129" spans="1:12" ht="18" customHeight="1">
      <c r="A129" s="25" t="s">
        <v>251</v>
      </c>
      <c r="B129" s="13" t="s">
        <v>13</v>
      </c>
      <c r="C129" s="36" t="s">
        <v>14</v>
      </c>
      <c r="D129" s="36" t="s">
        <v>26</v>
      </c>
      <c r="E129" s="36" t="s">
        <v>27</v>
      </c>
      <c r="F129" s="36" t="s">
        <v>28</v>
      </c>
      <c r="G129" s="36">
        <v>120</v>
      </c>
      <c r="H129" s="14" t="s">
        <v>18</v>
      </c>
      <c r="I129" s="46">
        <v>11</v>
      </c>
      <c r="J129" s="13"/>
      <c r="K129" s="13">
        <f t="shared" si="10"/>
        <v>165</v>
      </c>
      <c r="L129" s="13">
        <f t="shared" si="11"/>
        <v>165</v>
      </c>
    </row>
    <row r="130" spans="1:12" ht="18" customHeight="1">
      <c r="A130" s="25" t="s">
        <v>251</v>
      </c>
      <c r="B130" s="16" t="s">
        <v>48</v>
      </c>
      <c r="C130" s="16" t="s">
        <v>247</v>
      </c>
      <c r="D130" s="16" t="s">
        <v>248</v>
      </c>
      <c r="E130" s="16" t="s">
        <v>255</v>
      </c>
      <c r="F130" s="16" t="s">
        <v>250</v>
      </c>
      <c r="G130" s="16">
        <v>2500</v>
      </c>
      <c r="H130" s="14" t="s">
        <v>18</v>
      </c>
      <c r="I130" s="49">
        <v>77</v>
      </c>
      <c r="J130" s="13"/>
      <c r="K130" s="13">
        <f t="shared" si="10"/>
        <v>1155</v>
      </c>
      <c r="L130" s="13">
        <f t="shared" si="11"/>
        <v>1155</v>
      </c>
    </row>
    <row r="131" spans="1:12" ht="18" customHeight="1">
      <c r="A131" s="25" t="s">
        <v>251</v>
      </c>
      <c r="B131" s="16" t="s">
        <v>48</v>
      </c>
      <c r="C131" s="16" t="s">
        <v>78</v>
      </c>
      <c r="D131" s="16" t="s">
        <v>241</v>
      </c>
      <c r="E131" s="16" t="s">
        <v>187</v>
      </c>
      <c r="F131" s="16" t="s">
        <v>188</v>
      </c>
      <c r="G131" s="16">
        <v>160</v>
      </c>
      <c r="H131" s="14" t="s">
        <v>18</v>
      </c>
      <c r="I131" s="49">
        <v>33</v>
      </c>
      <c r="J131" s="13"/>
      <c r="K131" s="13">
        <f t="shared" si="10"/>
        <v>495</v>
      </c>
      <c r="L131" s="13">
        <f t="shared" si="11"/>
        <v>495</v>
      </c>
    </row>
    <row r="132" spans="1:12" ht="18" customHeight="1">
      <c r="A132" s="25" t="s">
        <v>251</v>
      </c>
      <c r="B132" s="16" t="s">
        <v>48</v>
      </c>
      <c r="C132" s="16" t="s">
        <v>70</v>
      </c>
      <c r="D132" s="16" t="s">
        <v>256</v>
      </c>
      <c r="E132" s="16" t="s">
        <v>257</v>
      </c>
      <c r="F132" s="16" t="s">
        <v>229</v>
      </c>
      <c r="G132" s="16">
        <v>170</v>
      </c>
      <c r="H132" s="14" t="s">
        <v>18</v>
      </c>
      <c r="I132" s="49">
        <v>4</v>
      </c>
      <c r="J132" s="13"/>
      <c r="K132" s="13">
        <f t="shared" si="10"/>
        <v>60</v>
      </c>
      <c r="L132" s="13">
        <f t="shared" si="11"/>
        <v>60</v>
      </c>
    </row>
    <row r="133" spans="1:12" ht="18" customHeight="1">
      <c r="A133" s="25" t="s">
        <v>251</v>
      </c>
      <c r="B133" s="16" t="s">
        <v>48</v>
      </c>
      <c r="C133" s="16" t="s">
        <v>66</v>
      </c>
      <c r="D133" s="16" t="s">
        <v>242</v>
      </c>
      <c r="E133" s="16" t="s">
        <v>184</v>
      </c>
      <c r="F133" s="16" t="s">
        <v>185</v>
      </c>
      <c r="G133" s="16">
        <v>120</v>
      </c>
      <c r="H133" s="14" t="s">
        <v>18</v>
      </c>
      <c r="I133" s="49">
        <v>1</v>
      </c>
      <c r="J133" s="13"/>
      <c r="K133" s="13">
        <f aca="true" t="shared" si="12" ref="K133:K164">I133*15</f>
        <v>15</v>
      </c>
      <c r="L133" s="13">
        <f aca="true" t="shared" si="13" ref="L133:L164">J133+K133</f>
        <v>15</v>
      </c>
    </row>
    <row r="134" spans="1:12" ht="18" customHeight="1">
      <c r="A134" s="25" t="s">
        <v>251</v>
      </c>
      <c r="B134" s="16" t="s">
        <v>99</v>
      </c>
      <c r="C134" s="16" t="s">
        <v>123</v>
      </c>
      <c r="D134" s="16" t="s">
        <v>124</v>
      </c>
      <c r="E134" s="37" t="s">
        <v>125</v>
      </c>
      <c r="F134" s="39" t="s">
        <v>258</v>
      </c>
      <c r="G134" s="16">
        <v>130</v>
      </c>
      <c r="H134" s="14" t="s">
        <v>18</v>
      </c>
      <c r="I134" s="49">
        <v>6</v>
      </c>
      <c r="J134" s="13"/>
      <c r="K134" s="13">
        <f t="shared" si="12"/>
        <v>90</v>
      </c>
      <c r="L134" s="13">
        <f t="shared" si="13"/>
        <v>90</v>
      </c>
    </row>
    <row r="135" spans="1:12" ht="18" customHeight="1">
      <c r="A135" s="25" t="s">
        <v>251</v>
      </c>
      <c r="B135" s="16" t="s">
        <v>99</v>
      </c>
      <c r="C135" s="16" t="s">
        <v>100</v>
      </c>
      <c r="D135" s="16" t="s">
        <v>101</v>
      </c>
      <c r="E135" s="37" t="s">
        <v>102</v>
      </c>
      <c r="F135" s="39" t="s">
        <v>226</v>
      </c>
      <c r="G135" s="16">
        <v>900</v>
      </c>
      <c r="H135" s="14" t="s">
        <v>18</v>
      </c>
      <c r="I135" s="49">
        <v>12</v>
      </c>
      <c r="J135" s="13"/>
      <c r="K135" s="13">
        <f t="shared" si="12"/>
        <v>180</v>
      </c>
      <c r="L135" s="13">
        <f t="shared" si="13"/>
        <v>180</v>
      </c>
    </row>
    <row r="136" spans="1:12" ht="18" customHeight="1">
      <c r="A136" s="25" t="s">
        <v>251</v>
      </c>
      <c r="B136" s="13" t="s">
        <v>13</v>
      </c>
      <c r="C136" s="17" t="s">
        <v>14</v>
      </c>
      <c r="D136" s="17" t="s">
        <v>15</v>
      </c>
      <c r="E136" s="17" t="s">
        <v>16</v>
      </c>
      <c r="F136" s="17" t="s">
        <v>17</v>
      </c>
      <c r="G136" s="17">
        <v>3200</v>
      </c>
      <c r="H136" s="14" t="s">
        <v>18</v>
      </c>
      <c r="I136" s="29">
        <v>170</v>
      </c>
      <c r="J136" s="13"/>
      <c r="K136" s="13">
        <f t="shared" si="12"/>
        <v>2550</v>
      </c>
      <c r="L136" s="13">
        <f t="shared" si="13"/>
        <v>2550</v>
      </c>
    </row>
    <row r="137" spans="1:12" ht="18" customHeight="1">
      <c r="A137" s="25" t="s">
        <v>251</v>
      </c>
      <c r="B137" s="13" t="s">
        <v>13</v>
      </c>
      <c r="C137" s="17" t="s">
        <v>14</v>
      </c>
      <c r="D137" s="17" t="s">
        <v>19</v>
      </c>
      <c r="E137" s="17" t="s">
        <v>20</v>
      </c>
      <c r="F137" s="17" t="s">
        <v>21</v>
      </c>
      <c r="G137" s="17">
        <v>105</v>
      </c>
      <c r="H137" s="14" t="s">
        <v>18</v>
      </c>
      <c r="I137" s="29">
        <v>3</v>
      </c>
      <c r="J137" s="13"/>
      <c r="K137" s="13">
        <f t="shared" si="12"/>
        <v>45</v>
      </c>
      <c r="L137" s="13">
        <f t="shared" si="13"/>
        <v>45</v>
      </c>
    </row>
    <row r="138" spans="1:12" ht="18" customHeight="1">
      <c r="A138" s="25" t="s">
        <v>251</v>
      </c>
      <c r="B138" s="13" t="s">
        <v>13</v>
      </c>
      <c r="C138" s="17" t="s">
        <v>199</v>
      </c>
      <c r="D138" s="17" t="s">
        <v>200</v>
      </c>
      <c r="E138" s="17" t="s">
        <v>201</v>
      </c>
      <c r="F138" s="17" t="s">
        <v>202</v>
      </c>
      <c r="G138" s="17">
        <v>100</v>
      </c>
      <c r="H138" s="14" t="s">
        <v>18</v>
      </c>
      <c r="I138" s="29">
        <v>2</v>
      </c>
      <c r="J138" s="13"/>
      <c r="K138" s="13">
        <f t="shared" si="12"/>
        <v>30</v>
      </c>
      <c r="L138" s="13">
        <f t="shared" si="13"/>
        <v>30</v>
      </c>
    </row>
    <row r="139" spans="1:12" ht="18" customHeight="1">
      <c r="A139" s="25" t="s">
        <v>251</v>
      </c>
      <c r="B139" s="13" t="s">
        <v>13</v>
      </c>
      <c r="C139" s="17" t="s">
        <v>14</v>
      </c>
      <c r="D139" s="17" t="s">
        <v>26</v>
      </c>
      <c r="E139" s="17" t="s">
        <v>27</v>
      </c>
      <c r="F139" s="17" t="s">
        <v>28</v>
      </c>
      <c r="G139" s="17">
        <v>80</v>
      </c>
      <c r="H139" s="14" t="s">
        <v>18</v>
      </c>
      <c r="I139" s="29">
        <v>11</v>
      </c>
      <c r="J139" s="13"/>
      <c r="K139" s="13">
        <f t="shared" si="12"/>
        <v>165</v>
      </c>
      <c r="L139" s="13">
        <f t="shared" si="13"/>
        <v>165</v>
      </c>
    </row>
    <row r="140" spans="1:12" ht="18" customHeight="1">
      <c r="A140" s="25" t="s">
        <v>251</v>
      </c>
      <c r="B140" s="13" t="s">
        <v>13</v>
      </c>
      <c r="C140" s="17" t="s">
        <v>199</v>
      </c>
      <c r="D140" s="17" t="s">
        <v>259</v>
      </c>
      <c r="E140" s="17" t="s">
        <v>260</v>
      </c>
      <c r="F140" s="17" t="s">
        <v>261</v>
      </c>
      <c r="G140" s="17">
        <v>150</v>
      </c>
      <c r="H140" s="14" t="s">
        <v>18</v>
      </c>
      <c r="I140" s="29">
        <v>2</v>
      </c>
      <c r="J140" s="13"/>
      <c r="K140" s="13">
        <f t="shared" si="12"/>
        <v>30</v>
      </c>
      <c r="L140" s="13">
        <f t="shared" si="13"/>
        <v>30</v>
      </c>
    </row>
    <row r="141" spans="1:12" ht="18" customHeight="1">
      <c r="A141" s="25" t="s">
        <v>251</v>
      </c>
      <c r="B141" s="13" t="s">
        <v>13</v>
      </c>
      <c r="C141" s="17" t="s">
        <v>189</v>
      </c>
      <c r="D141" s="17" t="s">
        <v>190</v>
      </c>
      <c r="E141" s="17" t="s">
        <v>191</v>
      </c>
      <c r="F141" s="17" t="s">
        <v>262</v>
      </c>
      <c r="G141" s="17">
        <v>1500</v>
      </c>
      <c r="H141" s="14" t="s">
        <v>18</v>
      </c>
      <c r="I141" s="29">
        <v>16</v>
      </c>
      <c r="J141" s="13"/>
      <c r="K141" s="13">
        <f t="shared" si="12"/>
        <v>240</v>
      </c>
      <c r="L141" s="13">
        <f t="shared" si="13"/>
        <v>240</v>
      </c>
    </row>
    <row r="142" spans="1:12" ht="18" customHeight="1">
      <c r="A142" s="25" t="s">
        <v>251</v>
      </c>
      <c r="B142" s="16" t="s">
        <v>48</v>
      </c>
      <c r="C142" s="16" t="s">
        <v>247</v>
      </c>
      <c r="D142" s="16" t="s">
        <v>248</v>
      </c>
      <c r="E142" s="16" t="s">
        <v>255</v>
      </c>
      <c r="F142" s="16" t="s">
        <v>250</v>
      </c>
      <c r="G142" s="16">
        <v>2650</v>
      </c>
      <c r="H142" s="14" t="s">
        <v>18</v>
      </c>
      <c r="I142" s="49">
        <v>78</v>
      </c>
      <c r="J142" s="13"/>
      <c r="K142" s="13">
        <f t="shared" si="12"/>
        <v>1170</v>
      </c>
      <c r="L142" s="13">
        <f t="shared" si="13"/>
        <v>1170</v>
      </c>
    </row>
    <row r="143" spans="1:12" ht="18" customHeight="1">
      <c r="A143" s="25" t="s">
        <v>251</v>
      </c>
      <c r="B143" s="16" t="s">
        <v>48</v>
      </c>
      <c r="C143" s="16" t="s">
        <v>70</v>
      </c>
      <c r="D143" s="16" t="s">
        <v>263</v>
      </c>
      <c r="E143" s="16" t="s">
        <v>234</v>
      </c>
      <c r="F143" s="16" t="s">
        <v>235</v>
      </c>
      <c r="G143" s="16">
        <v>80</v>
      </c>
      <c r="H143" s="14" t="s">
        <v>18</v>
      </c>
      <c r="I143" s="49">
        <v>1</v>
      </c>
      <c r="J143" s="13"/>
      <c r="K143" s="13">
        <f t="shared" si="12"/>
        <v>15</v>
      </c>
      <c r="L143" s="13">
        <f t="shared" si="13"/>
        <v>15</v>
      </c>
    </row>
    <row r="144" spans="1:12" ht="18" customHeight="1">
      <c r="A144" s="25" t="s">
        <v>251</v>
      </c>
      <c r="B144" s="13" t="s">
        <v>13</v>
      </c>
      <c r="C144" s="17" t="s">
        <v>193</v>
      </c>
      <c r="D144" s="17" t="s">
        <v>194</v>
      </c>
      <c r="E144" s="17" t="s">
        <v>195</v>
      </c>
      <c r="F144" s="17" t="s">
        <v>196</v>
      </c>
      <c r="G144" s="17">
        <v>400</v>
      </c>
      <c r="H144" s="14" t="s">
        <v>18</v>
      </c>
      <c r="I144" s="29">
        <v>7</v>
      </c>
      <c r="J144" s="13"/>
      <c r="K144" s="13">
        <f t="shared" si="12"/>
        <v>105</v>
      </c>
      <c r="L144" s="13">
        <f t="shared" si="13"/>
        <v>105</v>
      </c>
    </row>
    <row r="145" spans="1:12" ht="18" customHeight="1">
      <c r="A145" s="25" t="s">
        <v>251</v>
      </c>
      <c r="B145" s="13" t="s">
        <v>13</v>
      </c>
      <c r="C145" s="17" t="s">
        <v>14</v>
      </c>
      <c r="D145" s="17" t="s">
        <v>15</v>
      </c>
      <c r="E145" s="17" t="s">
        <v>16</v>
      </c>
      <c r="F145" s="17" t="s">
        <v>17</v>
      </c>
      <c r="G145" s="17">
        <v>3200</v>
      </c>
      <c r="H145" s="14" t="s">
        <v>18</v>
      </c>
      <c r="I145" s="29">
        <v>64</v>
      </c>
      <c r="J145" s="13"/>
      <c r="K145" s="13">
        <f t="shared" si="12"/>
        <v>960</v>
      </c>
      <c r="L145" s="13">
        <f t="shared" si="13"/>
        <v>960</v>
      </c>
    </row>
    <row r="146" spans="1:12" ht="18" customHeight="1">
      <c r="A146" s="25" t="s">
        <v>251</v>
      </c>
      <c r="B146" s="13" t="s">
        <v>13</v>
      </c>
      <c r="C146" s="17" t="s">
        <v>199</v>
      </c>
      <c r="D146" s="17" t="s">
        <v>216</v>
      </c>
      <c r="E146" s="17" t="s">
        <v>217</v>
      </c>
      <c r="F146" s="17" t="s">
        <v>218</v>
      </c>
      <c r="G146" s="17">
        <v>90</v>
      </c>
      <c r="H146" s="14" t="s">
        <v>18</v>
      </c>
      <c r="I146" s="29">
        <v>3</v>
      </c>
      <c r="J146" s="13"/>
      <c r="K146" s="13">
        <f t="shared" si="12"/>
        <v>45</v>
      </c>
      <c r="L146" s="13">
        <f t="shared" si="13"/>
        <v>45</v>
      </c>
    </row>
    <row r="147" spans="1:12" ht="18" customHeight="1">
      <c r="A147" s="25" t="s">
        <v>251</v>
      </c>
      <c r="B147" s="13" t="s">
        <v>13</v>
      </c>
      <c r="C147" s="17" t="s">
        <v>14</v>
      </c>
      <c r="D147" s="17" t="s">
        <v>26</v>
      </c>
      <c r="E147" s="17" t="s">
        <v>27</v>
      </c>
      <c r="F147" s="17" t="s">
        <v>28</v>
      </c>
      <c r="G147" s="17">
        <v>110</v>
      </c>
      <c r="H147" s="14" t="s">
        <v>18</v>
      </c>
      <c r="I147" s="29">
        <v>19</v>
      </c>
      <c r="J147" s="13"/>
      <c r="K147" s="13">
        <f t="shared" si="12"/>
        <v>285</v>
      </c>
      <c r="L147" s="13">
        <f t="shared" si="13"/>
        <v>285</v>
      </c>
    </row>
    <row r="148" spans="1:12" ht="18" customHeight="1">
      <c r="A148" s="25" t="s">
        <v>251</v>
      </c>
      <c r="B148" s="13" t="s">
        <v>13</v>
      </c>
      <c r="C148" s="17" t="s">
        <v>264</v>
      </c>
      <c r="D148" s="17" t="s">
        <v>265</v>
      </c>
      <c r="E148" s="17" t="s">
        <v>266</v>
      </c>
      <c r="F148" s="17" t="s">
        <v>267</v>
      </c>
      <c r="G148" s="17">
        <v>300</v>
      </c>
      <c r="H148" s="14" t="s">
        <v>18</v>
      </c>
      <c r="I148" s="29">
        <v>2</v>
      </c>
      <c r="J148" s="13"/>
      <c r="K148" s="13">
        <f t="shared" si="12"/>
        <v>30</v>
      </c>
      <c r="L148" s="13">
        <f t="shared" si="13"/>
        <v>30</v>
      </c>
    </row>
    <row r="149" spans="1:12" ht="18" customHeight="1">
      <c r="A149" s="25" t="s">
        <v>251</v>
      </c>
      <c r="B149" s="16" t="s">
        <v>48</v>
      </c>
      <c r="C149" s="17" t="s">
        <v>247</v>
      </c>
      <c r="D149" s="17" t="s">
        <v>268</v>
      </c>
      <c r="E149" s="17" t="s">
        <v>249</v>
      </c>
      <c r="F149" s="17" t="s">
        <v>250</v>
      </c>
      <c r="G149" s="17">
        <v>2700</v>
      </c>
      <c r="H149" s="14" t="s">
        <v>18</v>
      </c>
      <c r="I149" s="29">
        <v>75</v>
      </c>
      <c r="J149" s="13"/>
      <c r="K149" s="13">
        <f t="shared" si="12"/>
        <v>1125</v>
      </c>
      <c r="L149" s="13">
        <f t="shared" si="13"/>
        <v>1125</v>
      </c>
    </row>
    <row r="150" spans="1:12" ht="18" customHeight="1">
      <c r="A150" s="25" t="s">
        <v>251</v>
      </c>
      <c r="B150" s="16" t="s">
        <v>48</v>
      </c>
      <c r="C150" s="17" t="s">
        <v>66</v>
      </c>
      <c r="D150" s="17" t="s">
        <v>246</v>
      </c>
      <c r="E150" s="17" t="s">
        <v>68</v>
      </c>
      <c r="F150" s="17" t="s">
        <v>69</v>
      </c>
      <c r="G150" s="17">
        <v>110</v>
      </c>
      <c r="H150" s="14" t="s">
        <v>18</v>
      </c>
      <c r="I150" s="29">
        <v>4</v>
      </c>
      <c r="J150" s="13"/>
      <c r="K150" s="13">
        <f t="shared" si="12"/>
        <v>60</v>
      </c>
      <c r="L150" s="13">
        <f t="shared" si="13"/>
        <v>60</v>
      </c>
    </row>
    <row r="151" spans="1:12" ht="18" customHeight="1">
      <c r="A151" s="25" t="s">
        <v>251</v>
      </c>
      <c r="B151" s="16" t="s">
        <v>48</v>
      </c>
      <c r="C151" s="17" t="s">
        <v>66</v>
      </c>
      <c r="D151" s="17" t="s">
        <v>242</v>
      </c>
      <c r="E151" s="17" t="s">
        <v>184</v>
      </c>
      <c r="F151" s="17" t="s">
        <v>269</v>
      </c>
      <c r="G151" s="17">
        <v>120</v>
      </c>
      <c r="H151" s="14" t="s">
        <v>18</v>
      </c>
      <c r="I151" s="29">
        <v>1</v>
      </c>
      <c r="J151" s="13"/>
      <c r="K151" s="13">
        <f t="shared" si="12"/>
        <v>15</v>
      </c>
      <c r="L151" s="13">
        <f t="shared" si="13"/>
        <v>15</v>
      </c>
    </row>
    <row r="152" spans="1:12" ht="18" customHeight="1">
      <c r="A152" s="25" t="s">
        <v>251</v>
      </c>
      <c r="B152" s="16" t="s">
        <v>48</v>
      </c>
      <c r="C152" s="17" t="s">
        <v>49</v>
      </c>
      <c r="D152" s="17" t="s">
        <v>270</v>
      </c>
      <c r="E152" s="17" t="s">
        <v>51</v>
      </c>
      <c r="F152" s="17" t="s">
        <v>52</v>
      </c>
      <c r="G152" s="17">
        <v>160</v>
      </c>
      <c r="H152" s="14" t="s">
        <v>18</v>
      </c>
      <c r="I152" s="29">
        <v>3</v>
      </c>
      <c r="J152" s="13"/>
      <c r="K152" s="13">
        <f t="shared" si="12"/>
        <v>45</v>
      </c>
      <c r="L152" s="13">
        <f t="shared" si="13"/>
        <v>45</v>
      </c>
    </row>
    <row r="153" spans="1:12" ht="18" customHeight="1">
      <c r="A153" s="25" t="s">
        <v>251</v>
      </c>
      <c r="B153" s="16" t="s">
        <v>48</v>
      </c>
      <c r="C153" s="17" t="s">
        <v>49</v>
      </c>
      <c r="D153" s="17" t="s">
        <v>271</v>
      </c>
      <c r="E153" s="17" t="s">
        <v>272</v>
      </c>
      <c r="F153" s="17" t="s">
        <v>273</v>
      </c>
      <c r="G153" s="17">
        <v>110</v>
      </c>
      <c r="H153" s="14" t="s">
        <v>18</v>
      </c>
      <c r="I153" s="29">
        <v>2</v>
      </c>
      <c r="J153" s="13"/>
      <c r="K153" s="13">
        <f t="shared" si="12"/>
        <v>30</v>
      </c>
      <c r="L153" s="13">
        <f t="shared" si="13"/>
        <v>30</v>
      </c>
    </row>
    <row r="154" spans="1:12" ht="18" customHeight="1">
      <c r="A154" s="25" t="s">
        <v>251</v>
      </c>
      <c r="B154" s="16" t="s">
        <v>48</v>
      </c>
      <c r="C154" s="17" t="s">
        <v>53</v>
      </c>
      <c r="D154" s="17" t="s">
        <v>149</v>
      </c>
      <c r="E154" s="17" t="s">
        <v>61</v>
      </c>
      <c r="F154" s="17" t="s">
        <v>150</v>
      </c>
      <c r="G154" s="17">
        <v>210</v>
      </c>
      <c r="H154" s="14" t="s">
        <v>18</v>
      </c>
      <c r="I154" s="29">
        <v>1</v>
      </c>
      <c r="J154" s="13"/>
      <c r="K154" s="13">
        <f t="shared" si="12"/>
        <v>15</v>
      </c>
      <c r="L154" s="13">
        <f t="shared" si="13"/>
        <v>15</v>
      </c>
    </row>
    <row r="155" spans="1:12" ht="18" customHeight="1">
      <c r="A155" s="25">
        <v>2020.4</v>
      </c>
      <c r="B155" s="13" t="s">
        <v>13</v>
      </c>
      <c r="C155" s="13" t="s">
        <v>14</v>
      </c>
      <c r="D155" s="13" t="s">
        <v>15</v>
      </c>
      <c r="E155" s="13" t="s">
        <v>16</v>
      </c>
      <c r="F155" s="13" t="s">
        <v>17</v>
      </c>
      <c r="G155" s="17">
        <v>3200</v>
      </c>
      <c r="H155" s="14" t="s">
        <v>18</v>
      </c>
      <c r="I155" s="13">
        <v>73</v>
      </c>
      <c r="J155" s="13"/>
      <c r="K155" s="13">
        <f t="shared" si="12"/>
        <v>1095</v>
      </c>
      <c r="L155" s="13">
        <f t="shared" si="13"/>
        <v>1095</v>
      </c>
    </row>
    <row r="156" spans="1:12" ht="18" customHeight="1">
      <c r="A156" s="25">
        <v>2020.4</v>
      </c>
      <c r="B156" s="16" t="s">
        <v>48</v>
      </c>
      <c r="C156" s="17" t="s">
        <v>247</v>
      </c>
      <c r="D156" s="17" t="s">
        <v>268</v>
      </c>
      <c r="E156" s="17" t="s">
        <v>249</v>
      </c>
      <c r="F156" s="17" t="s">
        <v>250</v>
      </c>
      <c r="G156" s="17">
        <v>2800</v>
      </c>
      <c r="H156" s="14" t="s">
        <v>18</v>
      </c>
      <c r="I156" s="17">
        <v>56</v>
      </c>
      <c r="J156" s="13"/>
      <c r="K156" s="13">
        <f t="shared" si="12"/>
        <v>840</v>
      </c>
      <c r="L156" s="13">
        <f t="shared" si="13"/>
        <v>840</v>
      </c>
    </row>
    <row r="157" spans="1:12" ht="18" customHeight="1">
      <c r="A157" s="25">
        <v>2020.4</v>
      </c>
      <c r="B157" s="16" t="s">
        <v>48</v>
      </c>
      <c r="C157" s="17" t="s">
        <v>49</v>
      </c>
      <c r="D157" s="17" t="s">
        <v>270</v>
      </c>
      <c r="E157" s="17" t="s">
        <v>51</v>
      </c>
      <c r="F157" s="17" t="s">
        <v>52</v>
      </c>
      <c r="G157" s="17">
        <v>180</v>
      </c>
      <c r="H157" s="14" t="s">
        <v>18</v>
      </c>
      <c r="I157" s="17">
        <v>11</v>
      </c>
      <c r="J157" s="13"/>
      <c r="K157" s="13">
        <f t="shared" si="12"/>
        <v>165</v>
      </c>
      <c r="L157" s="13">
        <f t="shared" si="13"/>
        <v>165</v>
      </c>
    </row>
    <row r="158" spans="1:12" ht="18" customHeight="1">
      <c r="A158" s="25">
        <v>2020.4</v>
      </c>
      <c r="B158" s="16" t="s">
        <v>48</v>
      </c>
      <c r="C158" s="17" t="s">
        <v>247</v>
      </c>
      <c r="D158" s="17" t="s">
        <v>274</v>
      </c>
      <c r="E158" s="17" t="s">
        <v>275</v>
      </c>
      <c r="F158" s="17" t="s">
        <v>276</v>
      </c>
      <c r="G158" s="17">
        <v>120</v>
      </c>
      <c r="H158" s="14" t="s">
        <v>18</v>
      </c>
      <c r="I158" s="17">
        <v>1</v>
      </c>
      <c r="J158" s="13"/>
      <c r="K158" s="13">
        <f t="shared" si="12"/>
        <v>15</v>
      </c>
      <c r="L158" s="13">
        <f t="shared" si="13"/>
        <v>15</v>
      </c>
    </row>
    <row r="159" spans="1:12" ht="18" customHeight="1">
      <c r="A159" s="25">
        <v>2020.4</v>
      </c>
      <c r="B159" s="16" t="s">
        <v>48</v>
      </c>
      <c r="C159" s="43" t="s">
        <v>247</v>
      </c>
      <c r="D159" s="43" t="s">
        <v>277</v>
      </c>
      <c r="E159" s="43" t="s">
        <v>278</v>
      </c>
      <c r="F159" s="43" t="s">
        <v>279</v>
      </c>
      <c r="G159" s="43">
        <v>110</v>
      </c>
      <c r="H159" s="14" t="s">
        <v>18</v>
      </c>
      <c r="I159" s="43">
        <v>13</v>
      </c>
      <c r="J159" s="13"/>
      <c r="K159" s="13">
        <f t="shared" si="12"/>
        <v>195</v>
      </c>
      <c r="L159" s="13">
        <f t="shared" si="13"/>
        <v>195</v>
      </c>
    </row>
    <row r="160" spans="1:12" ht="18" customHeight="1">
      <c r="A160" s="25">
        <v>2020.4</v>
      </c>
      <c r="B160" s="16" t="s">
        <v>48</v>
      </c>
      <c r="C160" s="43" t="s">
        <v>247</v>
      </c>
      <c r="D160" s="43" t="s">
        <v>280</v>
      </c>
      <c r="E160" s="43" t="s">
        <v>281</v>
      </c>
      <c r="F160" s="43" t="s">
        <v>282</v>
      </c>
      <c r="G160" s="43">
        <v>100</v>
      </c>
      <c r="H160" s="14" t="s">
        <v>18</v>
      </c>
      <c r="I160" s="43">
        <v>1</v>
      </c>
      <c r="J160" s="13"/>
      <c r="K160" s="13">
        <f t="shared" si="12"/>
        <v>15</v>
      </c>
      <c r="L160" s="13">
        <f t="shared" si="13"/>
        <v>15</v>
      </c>
    </row>
    <row r="161" spans="1:12" ht="18" customHeight="1">
      <c r="A161" s="25">
        <v>2020.4</v>
      </c>
      <c r="B161" s="16" t="s">
        <v>48</v>
      </c>
      <c r="C161" s="17" t="s">
        <v>49</v>
      </c>
      <c r="D161" s="17" t="s">
        <v>271</v>
      </c>
      <c r="E161" s="17" t="s">
        <v>272</v>
      </c>
      <c r="F161" s="17" t="s">
        <v>273</v>
      </c>
      <c r="G161" s="17">
        <v>100</v>
      </c>
      <c r="H161" s="14" t="s">
        <v>18</v>
      </c>
      <c r="I161" s="17">
        <v>2</v>
      </c>
      <c r="J161" s="13"/>
      <c r="K161" s="13">
        <f t="shared" si="12"/>
        <v>30</v>
      </c>
      <c r="L161" s="13">
        <f t="shared" si="13"/>
        <v>30</v>
      </c>
    </row>
    <row r="162" spans="1:12" ht="18" customHeight="1">
      <c r="A162" s="25">
        <v>2020.4</v>
      </c>
      <c r="B162" s="16" t="s">
        <v>48</v>
      </c>
      <c r="C162" s="17" t="s">
        <v>53</v>
      </c>
      <c r="D162" s="17" t="s">
        <v>149</v>
      </c>
      <c r="E162" s="17" t="s">
        <v>61</v>
      </c>
      <c r="F162" s="17" t="s">
        <v>150</v>
      </c>
      <c r="G162" s="43">
        <v>220</v>
      </c>
      <c r="H162" s="14" t="s">
        <v>18</v>
      </c>
      <c r="I162" s="43">
        <v>3</v>
      </c>
      <c r="J162" s="13"/>
      <c r="K162" s="13">
        <f t="shared" si="12"/>
        <v>45</v>
      </c>
      <c r="L162" s="13">
        <f t="shared" si="13"/>
        <v>45</v>
      </c>
    </row>
    <row r="163" spans="1:12" ht="18" customHeight="1">
      <c r="A163" s="25">
        <v>2020.4</v>
      </c>
      <c r="B163" s="16" t="s">
        <v>48</v>
      </c>
      <c r="C163" s="43" t="s">
        <v>152</v>
      </c>
      <c r="D163" s="43" t="s">
        <v>283</v>
      </c>
      <c r="E163" s="43" t="s">
        <v>284</v>
      </c>
      <c r="F163" s="43" t="s">
        <v>155</v>
      </c>
      <c r="G163" s="43">
        <v>100</v>
      </c>
      <c r="H163" s="14" t="s">
        <v>18</v>
      </c>
      <c r="I163" s="43">
        <v>1</v>
      </c>
      <c r="J163" s="13"/>
      <c r="K163" s="13">
        <f t="shared" si="12"/>
        <v>15</v>
      </c>
      <c r="L163" s="13">
        <f t="shared" si="13"/>
        <v>15</v>
      </c>
    </row>
    <row r="164" spans="1:12" ht="18" customHeight="1">
      <c r="A164" s="25">
        <v>2020.5</v>
      </c>
      <c r="B164" s="13" t="s">
        <v>13</v>
      </c>
      <c r="C164" s="13" t="s">
        <v>14</v>
      </c>
      <c r="D164" s="13" t="s">
        <v>15</v>
      </c>
      <c r="E164" s="13" t="s">
        <v>16</v>
      </c>
      <c r="F164" s="13" t="s">
        <v>17</v>
      </c>
      <c r="G164" s="17">
        <v>3200</v>
      </c>
      <c r="H164" s="14" t="s">
        <v>18</v>
      </c>
      <c r="I164" s="13">
        <v>58</v>
      </c>
      <c r="J164" s="13"/>
      <c r="K164" s="13">
        <f t="shared" si="12"/>
        <v>870</v>
      </c>
      <c r="L164" s="13">
        <f t="shared" si="13"/>
        <v>870</v>
      </c>
    </row>
    <row r="165" spans="1:12" ht="18" customHeight="1">
      <c r="A165" s="25">
        <v>2020.5</v>
      </c>
      <c r="B165" s="13" t="s">
        <v>13</v>
      </c>
      <c r="C165" s="17" t="s">
        <v>264</v>
      </c>
      <c r="D165" s="17" t="s">
        <v>265</v>
      </c>
      <c r="E165" s="17" t="s">
        <v>266</v>
      </c>
      <c r="F165" s="17" t="s">
        <v>267</v>
      </c>
      <c r="G165" s="17">
        <v>390</v>
      </c>
      <c r="H165" s="14" t="s">
        <v>18</v>
      </c>
      <c r="I165" s="17">
        <v>10</v>
      </c>
      <c r="J165" s="13"/>
      <c r="K165" s="13">
        <f aca="true" t="shared" si="14" ref="K165:K188">I165*15</f>
        <v>150</v>
      </c>
      <c r="L165" s="13">
        <f aca="true" t="shared" si="15" ref="L165:L188">J165+K165</f>
        <v>150</v>
      </c>
    </row>
    <row r="166" spans="1:12" ht="18" customHeight="1">
      <c r="A166" s="25">
        <v>2020.5</v>
      </c>
      <c r="B166" s="13" t="s">
        <v>13</v>
      </c>
      <c r="C166" s="17" t="s">
        <v>193</v>
      </c>
      <c r="D166" s="17" t="s">
        <v>194</v>
      </c>
      <c r="E166" s="17" t="s">
        <v>195</v>
      </c>
      <c r="F166" s="17" t="s">
        <v>196</v>
      </c>
      <c r="G166" s="17">
        <v>360</v>
      </c>
      <c r="H166" s="14" t="s">
        <v>18</v>
      </c>
      <c r="I166" s="17">
        <v>5</v>
      </c>
      <c r="J166" s="13"/>
      <c r="K166" s="13">
        <f t="shared" si="14"/>
        <v>75</v>
      </c>
      <c r="L166" s="13">
        <f t="shared" si="15"/>
        <v>75</v>
      </c>
    </row>
    <row r="167" spans="1:12" ht="18" customHeight="1">
      <c r="A167" s="25">
        <v>2020.5</v>
      </c>
      <c r="B167" s="13" t="s">
        <v>13</v>
      </c>
      <c r="C167" s="17" t="s">
        <v>236</v>
      </c>
      <c r="D167" s="17" t="s">
        <v>285</v>
      </c>
      <c r="E167" s="17" t="s">
        <v>286</v>
      </c>
      <c r="F167" s="17" t="s">
        <v>287</v>
      </c>
      <c r="G167" s="17">
        <v>80</v>
      </c>
      <c r="H167" s="14" t="s">
        <v>18</v>
      </c>
      <c r="I167" s="17">
        <v>1</v>
      </c>
      <c r="J167" s="13"/>
      <c r="K167" s="13">
        <f t="shared" si="14"/>
        <v>15</v>
      </c>
      <c r="L167" s="13">
        <f t="shared" si="15"/>
        <v>15</v>
      </c>
    </row>
    <row r="168" spans="1:12" ht="18" customHeight="1">
      <c r="A168" s="25">
        <v>2020.5</v>
      </c>
      <c r="B168" s="13" t="s">
        <v>13</v>
      </c>
      <c r="C168" s="17" t="s">
        <v>189</v>
      </c>
      <c r="D168" s="17" t="s">
        <v>190</v>
      </c>
      <c r="E168" s="17" t="s">
        <v>288</v>
      </c>
      <c r="F168" s="17" t="s">
        <v>192</v>
      </c>
      <c r="G168" s="17">
        <v>500</v>
      </c>
      <c r="H168" s="14" t="s">
        <v>18</v>
      </c>
      <c r="I168" s="17">
        <v>5</v>
      </c>
      <c r="J168" s="13"/>
      <c r="K168" s="13">
        <f t="shared" si="14"/>
        <v>75</v>
      </c>
      <c r="L168" s="13">
        <f t="shared" si="15"/>
        <v>75</v>
      </c>
    </row>
    <row r="169" spans="1:12" ht="18" customHeight="1">
      <c r="A169" s="25">
        <v>2020.5</v>
      </c>
      <c r="B169" s="13" t="s">
        <v>13</v>
      </c>
      <c r="C169" s="17" t="s">
        <v>14</v>
      </c>
      <c r="D169" s="17" t="s">
        <v>19</v>
      </c>
      <c r="E169" s="17" t="s">
        <v>20</v>
      </c>
      <c r="F169" s="17" t="s">
        <v>21</v>
      </c>
      <c r="G169" s="17">
        <v>130</v>
      </c>
      <c r="H169" s="14" t="s">
        <v>18</v>
      </c>
      <c r="I169" s="17">
        <v>2</v>
      </c>
      <c r="J169" s="13"/>
      <c r="K169" s="13">
        <f t="shared" si="14"/>
        <v>30</v>
      </c>
      <c r="L169" s="13">
        <f t="shared" si="15"/>
        <v>30</v>
      </c>
    </row>
    <row r="170" spans="1:12" ht="18" customHeight="1">
      <c r="A170" s="25">
        <v>2020.5</v>
      </c>
      <c r="B170" s="13" t="s">
        <v>13</v>
      </c>
      <c r="C170" s="17" t="s">
        <v>199</v>
      </c>
      <c r="D170" s="17" t="s">
        <v>200</v>
      </c>
      <c r="E170" s="17" t="s">
        <v>201</v>
      </c>
      <c r="F170" s="17" t="s">
        <v>202</v>
      </c>
      <c r="G170" s="17">
        <v>100</v>
      </c>
      <c r="H170" s="14" t="s">
        <v>18</v>
      </c>
      <c r="I170" s="17">
        <v>2</v>
      </c>
      <c r="J170" s="13"/>
      <c r="K170" s="13">
        <f t="shared" si="14"/>
        <v>30</v>
      </c>
      <c r="L170" s="13">
        <f t="shared" si="15"/>
        <v>30</v>
      </c>
    </row>
    <row r="171" spans="1:12" ht="18" customHeight="1">
      <c r="A171" s="25">
        <v>2020.5</v>
      </c>
      <c r="B171" s="13" t="s">
        <v>13</v>
      </c>
      <c r="C171" s="17" t="s">
        <v>199</v>
      </c>
      <c r="D171" s="17" t="s">
        <v>289</v>
      </c>
      <c r="E171" s="17" t="s">
        <v>290</v>
      </c>
      <c r="F171" s="17" t="s">
        <v>291</v>
      </c>
      <c r="G171" s="17">
        <v>110</v>
      </c>
      <c r="H171" s="14" t="s">
        <v>18</v>
      </c>
      <c r="I171" s="17">
        <v>5</v>
      </c>
      <c r="J171" s="13"/>
      <c r="K171" s="13">
        <f t="shared" si="14"/>
        <v>75</v>
      </c>
      <c r="L171" s="13">
        <f t="shared" si="15"/>
        <v>75</v>
      </c>
    </row>
    <row r="172" spans="1:12" ht="18" customHeight="1">
      <c r="A172" s="25">
        <v>2020.5</v>
      </c>
      <c r="B172" s="16" t="s">
        <v>48</v>
      </c>
      <c r="C172" s="17" t="s">
        <v>247</v>
      </c>
      <c r="D172" s="17" t="s">
        <v>292</v>
      </c>
      <c r="E172" s="17" t="s">
        <v>293</v>
      </c>
      <c r="F172" s="17" t="s">
        <v>294</v>
      </c>
      <c r="G172" s="17">
        <v>120</v>
      </c>
      <c r="H172" s="14" t="s">
        <v>18</v>
      </c>
      <c r="I172" s="17">
        <v>4</v>
      </c>
      <c r="J172" s="13"/>
      <c r="K172" s="13">
        <f t="shared" si="14"/>
        <v>60</v>
      </c>
      <c r="L172" s="13">
        <f t="shared" si="15"/>
        <v>60</v>
      </c>
    </row>
    <row r="173" spans="1:12" ht="18" customHeight="1">
      <c r="A173" s="25">
        <v>2020.5</v>
      </c>
      <c r="B173" s="16" t="s">
        <v>48</v>
      </c>
      <c r="C173" s="42" t="s">
        <v>70</v>
      </c>
      <c r="D173" s="42" t="s">
        <v>295</v>
      </c>
      <c r="E173" s="42" t="s">
        <v>234</v>
      </c>
      <c r="F173" s="43" t="s">
        <v>235</v>
      </c>
      <c r="G173" s="43">
        <v>110</v>
      </c>
      <c r="H173" s="14" t="s">
        <v>18</v>
      </c>
      <c r="I173" s="42">
        <v>1</v>
      </c>
      <c r="J173" s="13"/>
      <c r="K173" s="13">
        <f t="shared" si="14"/>
        <v>15</v>
      </c>
      <c r="L173" s="13">
        <f t="shared" si="15"/>
        <v>15</v>
      </c>
    </row>
    <row r="174" spans="1:12" ht="18" customHeight="1">
      <c r="A174" s="25">
        <v>2020.5</v>
      </c>
      <c r="B174" s="16" t="s">
        <v>48</v>
      </c>
      <c r="C174" s="17" t="s">
        <v>66</v>
      </c>
      <c r="D174" s="17" t="s">
        <v>242</v>
      </c>
      <c r="E174" s="17" t="s">
        <v>184</v>
      </c>
      <c r="F174" s="17" t="s">
        <v>269</v>
      </c>
      <c r="G174" s="17">
        <v>120</v>
      </c>
      <c r="H174" s="14" t="s">
        <v>18</v>
      </c>
      <c r="I174" s="17">
        <v>4</v>
      </c>
      <c r="J174" s="13"/>
      <c r="K174" s="13">
        <f t="shared" si="14"/>
        <v>60</v>
      </c>
      <c r="L174" s="13">
        <f t="shared" si="15"/>
        <v>60</v>
      </c>
    </row>
    <row r="175" spans="1:12" ht="18" customHeight="1">
      <c r="A175" s="25">
        <v>2020.5</v>
      </c>
      <c r="B175" s="16" t="s">
        <v>48</v>
      </c>
      <c r="C175" s="17" t="s">
        <v>53</v>
      </c>
      <c r="D175" s="17" t="s">
        <v>149</v>
      </c>
      <c r="E175" s="17" t="s">
        <v>61</v>
      </c>
      <c r="F175" s="17" t="s">
        <v>150</v>
      </c>
      <c r="G175" s="17">
        <v>230</v>
      </c>
      <c r="H175" s="14" t="s">
        <v>18</v>
      </c>
      <c r="I175" s="17">
        <v>5</v>
      </c>
      <c r="J175" s="13"/>
      <c r="K175" s="13">
        <f t="shared" si="14"/>
        <v>75</v>
      </c>
      <c r="L175" s="13">
        <f t="shared" si="15"/>
        <v>75</v>
      </c>
    </row>
    <row r="176" spans="1:12" ht="18" customHeight="1">
      <c r="A176" s="25">
        <v>2020.5</v>
      </c>
      <c r="B176" s="16" t="s">
        <v>48</v>
      </c>
      <c r="C176" s="17" t="s">
        <v>66</v>
      </c>
      <c r="D176" s="17" t="s">
        <v>246</v>
      </c>
      <c r="E176" s="17" t="s">
        <v>68</v>
      </c>
      <c r="F176" s="17" t="s">
        <v>69</v>
      </c>
      <c r="G176" s="17">
        <v>110</v>
      </c>
      <c r="H176" s="14" t="s">
        <v>18</v>
      </c>
      <c r="I176" s="17">
        <v>2</v>
      </c>
      <c r="J176" s="13"/>
      <c r="K176" s="13">
        <f t="shared" si="14"/>
        <v>30</v>
      </c>
      <c r="L176" s="13">
        <f t="shared" si="15"/>
        <v>30</v>
      </c>
    </row>
    <row r="177" spans="1:12" ht="18" customHeight="1">
      <c r="A177" s="25">
        <v>2020.5</v>
      </c>
      <c r="B177" s="16" t="s">
        <v>48</v>
      </c>
      <c r="C177" s="17" t="s">
        <v>49</v>
      </c>
      <c r="D177" s="17" t="s">
        <v>271</v>
      </c>
      <c r="E177" s="17" t="s">
        <v>272</v>
      </c>
      <c r="F177" s="17" t="s">
        <v>273</v>
      </c>
      <c r="G177" s="17">
        <v>120</v>
      </c>
      <c r="H177" s="14" t="s">
        <v>18</v>
      </c>
      <c r="I177" s="17">
        <v>1</v>
      </c>
      <c r="J177" s="13"/>
      <c r="K177" s="13">
        <f t="shared" si="14"/>
        <v>15</v>
      </c>
      <c r="L177" s="13">
        <f t="shared" si="15"/>
        <v>15</v>
      </c>
    </row>
    <row r="178" spans="1:12" ht="18" customHeight="1">
      <c r="A178" s="25">
        <v>2020.5</v>
      </c>
      <c r="B178" s="16" t="s">
        <v>48</v>
      </c>
      <c r="C178" s="17" t="s">
        <v>49</v>
      </c>
      <c r="D178" s="17" t="s">
        <v>270</v>
      </c>
      <c r="E178" s="17" t="s">
        <v>51</v>
      </c>
      <c r="F178" s="17" t="s">
        <v>52</v>
      </c>
      <c r="G178" s="17">
        <v>180</v>
      </c>
      <c r="H178" s="14" t="s">
        <v>18</v>
      </c>
      <c r="I178" s="17">
        <v>1</v>
      </c>
      <c r="J178" s="13"/>
      <c r="K178" s="13">
        <f t="shared" si="14"/>
        <v>15</v>
      </c>
      <c r="L178" s="13">
        <f t="shared" si="15"/>
        <v>15</v>
      </c>
    </row>
    <row r="179" spans="1:12" ht="18" customHeight="1">
      <c r="A179" s="25">
        <v>2020.6</v>
      </c>
      <c r="B179" s="13" t="s">
        <v>13</v>
      </c>
      <c r="C179" s="13" t="s">
        <v>14</v>
      </c>
      <c r="D179" s="13" t="s">
        <v>15</v>
      </c>
      <c r="E179" s="13" t="s">
        <v>16</v>
      </c>
      <c r="F179" s="13" t="s">
        <v>17</v>
      </c>
      <c r="G179" s="17">
        <v>3300</v>
      </c>
      <c r="H179" s="14" t="s">
        <v>18</v>
      </c>
      <c r="I179" s="13">
        <v>7</v>
      </c>
      <c r="J179" s="13"/>
      <c r="K179" s="13">
        <f t="shared" si="14"/>
        <v>105</v>
      </c>
      <c r="L179" s="13">
        <f t="shared" si="15"/>
        <v>105</v>
      </c>
    </row>
    <row r="180" spans="1:12" ht="18" customHeight="1">
      <c r="A180" s="25">
        <v>2020.6</v>
      </c>
      <c r="B180" s="13" t="s">
        <v>13</v>
      </c>
      <c r="C180" s="17" t="s">
        <v>264</v>
      </c>
      <c r="D180" s="17" t="s">
        <v>265</v>
      </c>
      <c r="E180" s="17" t="s">
        <v>266</v>
      </c>
      <c r="F180" s="17" t="s">
        <v>267</v>
      </c>
      <c r="G180" s="17">
        <v>400</v>
      </c>
      <c r="H180" s="14" t="s">
        <v>18</v>
      </c>
      <c r="I180" s="17">
        <v>1</v>
      </c>
      <c r="J180" s="13"/>
      <c r="K180" s="13">
        <f t="shared" si="14"/>
        <v>15</v>
      </c>
      <c r="L180" s="13">
        <f t="shared" si="15"/>
        <v>15</v>
      </c>
    </row>
    <row r="181" spans="1:12" ht="18" customHeight="1">
      <c r="A181" s="25">
        <v>2020.6</v>
      </c>
      <c r="B181" s="13" t="s">
        <v>13</v>
      </c>
      <c r="C181" s="17" t="s">
        <v>199</v>
      </c>
      <c r="D181" s="17" t="s">
        <v>289</v>
      </c>
      <c r="E181" s="17" t="s">
        <v>290</v>
      </c>
      <c r="F181" s="17" t="s">
        <v>291</v>
      </c>
      <c r="G181" s="17">
        <v>90</v>
      </c>
      <c r="H181" s="14" t="s">
        <v>18</v>
      </c>
      <c r="I181" s="17">
        <v>3</v>
      </c>
      <c r="J181" s="13"/>
      <c r="K181" s="13">
        <f t="shared" si="14"/>
        <v>45</v>
      </c>
      <c r="L181" s="13">
        <f t="shared" si="15"/>
        <v>45</v>
      </c>
    </row>
    <row r="182" spans="1:12" ht="18" customHeight="1">
      <c r="A182" s="25">
        <v>2020.6</v>
      </c>
      <c r="B182" s="13" t="s">
        <v>48</v>
      </c>
      <c r="C182" s="17" t="s">
        <v>53</v>
      </c>
      <c r="D182" s="17" t="s">
        <v>149</v>
      </c>
      <c r="E182" s="17" t="s">
        <v>61</v>
      </c>
      <c r="F182" s="17" t="s">
        <v>150</v>
      </c>
      <c r="G182" s="17">
        <v>230</v>
      </c>
      <c r="H182" s="14" t="s">
        <v>18</v>
      </c>
      <c r="I182" s="17">
        <v>11</v>
      </c>
      <c r="J182" s="13"/>
      <c r="K182" s="13">
        <f t="shared" si="14"/>
        <v>165</v>
      </c>
      <c r="L182" s="13">
        <f t="shared" si="15"/>
        <v>165</v>
      </c>
    </row>
    <row r="183" spans="1:12" ht="18" customHeight="1">
      <c r="A183" s="25">
        <v>2020.6</v>
      </c>
      <c r="B183" s="13" t="s">
        <v>48</v>
      </c>
      <c r="C183" s="42" t="s">
        <v>53</v>
      </c>
      <c r="D183" s="42" t="s">
        <v>151</v>
      </c>
      <c r="E183" s="42" t="s">
        <v>97</v>
      </c>
      <c r="F183" s="43" t="s">
        <v>98</v>
      </c>
      <c r="G183" s="43">
        <v>140</v>
      </c>
      <c r="H183" s="14" t="s">
        <v>18</v>
      </c>
      <c r="I183" s="42">
        <v>2</v>
      </c>
      <c r="J183" s="13"/>
      <c r="K183" s="13">
        <f t="shared" si="14"/>
        <v>30</v>
      </c>
      <c r="L183" s="13">
        <f t="shared" si="15"/>
        <v>30</v>
      </c>
    </row>
    <row r="184" spans="1:12" ht="18" customHeight="1">
      <c r="A184" s="25">
        <v>2020.6</v>
      </c>
      <c r="B184" s="13" t="s">
        <v>48</v>
      </c>
      <c r="C184" s="42" t="s">
        <v>53</v>
      </c>
      <c r="D184" s="42" t="s">
        <v>243</v>
      </c>
      <c r="E184" s="42" t="s">
        <v>244</v>
      </c>
      <c r="F184" s="42" t="s">
        <v>245</v>
      </c>
      <c r="G184" s="42">
        <v>130</v>
      </c>
      <c r="H184" s="14" t="s">
        <v>18</v>
      </c>
      <c r="I184" s="42">
        <v>5</v>
      </c>
      <c r="J184" s="13"/>
      <c r="K184" s="13">
        <f t="shared" si="14"/>
        <v>75</v>
      </c>
      <c r="L184" s="13">
        <f t="shared" si="15"/>
        <v>75</v>
      </c>
    </row>
    <row r="185" spans="1:12" ht="18" customHeight="1">
      <c r="A185" s="25">
        <v>2020.6</v>
      </c>
      <c r="B185" s="13" t="s">
        <v>48</v>
      </c>
      <c r="C185" s="17" t="s">
        <v>66</v>
      </c>
      <c r="D185" s="17" t="s">
        <v>242</v>
      </c>
      <c r="E185" s="17" t="s">
        <v>184</v>
      </c>
      <c r="F185" s="17" t="s">
        <v>269</v>
      </c>
      <c r="G185" s="17">
        <v>120</v>
      </c>
      <c r="H185" s="14" t="s">
        <v>18</v>
      </c>
      <c r="I185" s="17">
        <v>1</v>
      </c>
      <c r="J185" s="13"/>
      <c r="K185" s="13">
        <f t="shared" si="14"/>
        <v>15</v>
      </c>
      <c r="L185" s="13">
        <f t="shared" si="15"/>
        <v>15</v>
      </c>
    </row>
    <row r="186" spans="1:12" ht="18" customHeight="1">
      <c r="A186" s="25">
        <v>2020.6</v>
      </c>
      <c r="B186" s="13" t="s">
        <v>48</v>
      </c>
      <c r="C186" s="17" t="s">
        <v>49</v>
      </c>
      <c r="D186" s="17" t="s">
        <v>270</v>
      </c>
      <c r="E186" s="17" t="s">
        <v>51</v>
      </c>
      <c r="F186" s="17" t="s">
        <v>52</v>
      </c>
      <c r="G186" s="17">
        <v>180</v>
      </c>
      <c r="H186" s="14" t="s">
        <v>18</v>
      </c>
      <c r="I186" s="17">
        <v>1</v>
      </c>
      <c r="J186" s="13"/>
      <c r="K186" s="13">
        <f t="shared" si="14"/>
        <v>15</v>
      </c>
      <c r="L186" s="13">
        <f t="shared" si="15"/>
        <v>15</v>
      </c>
    </row>
    <row r="187" spans="1:12" ht="18" customHeight="1">
      <c r="A187" s="25">
        <v>2020.6</v>
      </c>
      <c r="B187" s="13" t="s">
        <v>48</v>
      </c>
      <c r="C187" s="17" t="s">
        <v>70</v>
      </c>
      <c r="D187" s="17" t="s">
        <v>144</v>
      </c>
      <c r="E187" s="17" t="s">
        <v>145</v>
      </c>
      <c r="F187" s="17" t="s">
        <v>146</v>
      </c>
      <c r="G187" s="17">
        <v>140</v>
      </c>
      <c r="H187" s="14" t="s">
        <v>18</v>
      </c>
      <c r="I187" s="17">
        <v>1</v>
      </c>
      <c r="J187" s="13"/>
      <c r="K187" s="13">
        <f t="shared" si="14"/>
        <v>15</v>
      </c>
      <c r="L187" s="13">
        <f t="shared" si="15"/>
        <v>15</v>
      </c>
    </row>
    <row r="188" spans="1:12" ht="18" customHeight="1">
      <c r="A188" s="25">
        <v>2020.7</v>
      </c>
      <c r="B188" s="13" t="s">
        <v>13</v>
      </c>
      <c r="C188" s="13" t="s">
        <v>14</v>
      </c>
      <c r="D188" s="13" t="s">
        <v>15</v>
      </c>
      <c r="E188" s="13" t="s">
        <v>16</v>
      </c>
      <c r="F188" s="13" t="s">
        <v>17</v>
      </c>
      <c r="G188" s="17">
        <v>3300</v>
      </c>
      <c r="H188" s="14" t="s">
        <v>18</v>
      </c>
      <c r="I188" s="13">
        <v>20</v>
      </c>
      <c r="J188" s="13"/>
      <c r="K188" s="13">
        <f t="shared" si="14"/>
        <v>300</v>
      </c>
      <c r="L188" s="13">
        <f t="shared" si="15"/>
        <v>300</v>
      </c>
    </row>
    <row r="189" spans="1:12" ht="18" customHeight="1">
      <c r="A189" s="25" t="s">
        <v>296</v>
      </c>
      <c r="B189" s="50"/>
      <c r="C189" s="50"/>
      <c r="D189" s="50"/>
      <c r="E189" s="50"/>
      <c r="F189" s="50"/>
      <c r="G189" s="50"/>
      <c r="H189" s="14"/>
      <c r="I189" s="50">
        <f>SUM(I4:I188)</f>
        <v>7230</v>
      </c>
      <c r="J189" s="50">
        <f>SUM(J4:J188)</f>
        <v>310920</v>
      </c>
      <c r="K189" s="50">
        <f>SUM(K4:K188)</f>
        <v>108450</v>
      </c>
      <c r="L189" s="50">
        <f>SUM(L4:L188)</f>
        <v>419370</v>
      </c>
    </row>
    <row r="190" spans="2:12" ht="18" customHeight="1">
      <c r="B190" s="51"/>
      <c r="C190" s="51"/>
      <c r="D190" s="51"/>
      <c r="E190" s="51"/>
      <c r="F190" s="51"/>
      <c r="G190" s="51"/>
      <c r="H190" s="52"/>
      <c r="I190" s="51"/>
      <c r="J190" s="51"/>
      <c r="K190" s="51"/>
      <c r="L190" s="51"/>
    </row>
    <row r="191" spans="2:12" ht="18" customHeight="1">
      <c r="B191" s="51"/>
      <c r="C191" s="51"/>
      <c r="D191" s="51"/>
      <c r="E191" s="51"/>
      <c r="F191" s="51"/>
      <c r="G191" s="51"/>
      <c r="H191" s="52"/>
      <c r="I191" s="51"/>
      <c r="J191" s="51"/>
      <c r="K191" s="51"/>
      <c r="L191" s="51"/>
    </row>
    <row r="192" spans="2:12" ht="18" customHeight="1">
      <c r="B192" s="51"/>
      <c r="C192" s="51"/>
      <c r="D192" s="51"/>
      <c r="E192" s="51"/>
      <c r="F192" s="51"/>
      <c r="G192" s="51"/>
      <c r="H192" s="52"/>
      <c r="I192" s="51"/>
      <c r="J192" s="51"/>
      <c r="K192" s="51"/>
      <c r="L192" s="51"/>
    </row>
    <row r="193" spans="2:12" ht="18" customHeight="1">
      <c r="B193" s="51"/>
      <c r="C193" s="51"/>
      <c r="D193" s="51"/>
      <c r="E193" s="51"/>
      <c r="F193" s="51"/>
      <c r="G193" s="51"/>
      <c r="H193" s="52"/>
      <c r="I193" s="51"/>
      <c r="J193" s="51"/>
      <c r="K193" s="51"/>
      <c r="L193" s="51"/>
    </row>
    <row r="194" spans="2:12" ht="18" customHeight="1">
      <c r="B194" s="51"/>
      <c r="C194" s="51"/>
      <c r="D194" s="51"/>
      <c r="E194" s="51"/>
      <c r="F194" s="51"/>
      <c r="G194" s="51"/>
      <c r="H194" s="52"/>
      <c r="I194" s="51"/>
      <c r="J194" s="51"/>
      <c r="K194" s="51"/>
      <c r="L194" s="51"/>
    </row>
    <row r="195" spans="2:12" ht="18" customHeight="1">
      <c r="B195" s="51"/>
      <c r="C195" s="51"/>
      <c r="D195" s="51"/>
      <c r="E195" s="51"/>
      <c r="F195" s="51"/>
      <c r="G195" s="51"/>
      <c r="H195" s="52"/>
      <c r="I195" s="51"/>
      <c r="J195" s="51"/>
      <c r="K195" s="51"/>
      <c r="L195" s="51"/>
    </row>
    <row r="196" ht="14.25">
      <c r="H196" s="52"/>
    </row>
    <row r="197" ht="14.25">
      <c r="H197" s="52"/>
    </row>
    <row r="198" ht="14.25">
      <c r="H198" s="52"/>
    </row>
    <row r="199" ht="14.25">
      <c r="H199" s="52"/>
    </row>
    <row r="200" ht="14.25">
      <c r="H200" s="52"/>
    </row>
    <row r="201" ht="14.25">
      <c r="H201" s="52"/>
    </row>
    <row r="202" ht="14.25">
      <c r="H202" s="52"/>
    </row>
    <row r="203" ht="14.25">
      <c r="H203" s="52"/>
    </row>
    <row r="204" ht="14.25">
      <c r="H204" s="52"/>
    </row>
    <row r="205" ht="14.25">
      <c r="H205" s="52"/>
    </row>
    <row r="206" ht="14.25">
      <c r="H206" s="52"/>
    </row>
    <row r="207" ht="14.25">
      <c r="H207" s="52"/>
    </row>
    <row r="208" ht="14.25">
      <c r="H208" s="52"/>
    </row>
    <row r="209" ht="14.25">
      <c r="H209" s="52"/>
    </row>
    <row r="210" ht="14.25">
      <c r="H210" s="52"/>
    </row>
    <row r="211" ht="14.25">
      <c r="H211" s="52"/>
    </row>
    <row r="212" ht="14.25">
      <c r="H212" s="52"/>
    </row>
    <row r="213" ht="14.25">
      <c r="H213" s="52"/>
    </row>
  </sheetData>
  <sheetProtection/>
  <mergeCells count="13"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rintOptions horizontalCentered="1" verticalCentered="1"/>
  <pageMargins left="0.59" right="0.59" top="0.39" bottom="0.31" header="0.31" footer="0.2"/>
  <pageSetup horizontalDpi="600" verticalDpi="600" orientation="landscape" paperSize="9"/>
  <headerFooter scaleWithDoc="0"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李。。</cp:lastModifiedBy>
  <cp:lastPrinted>2018-05-23T08:26:25Z</cp:lastPrinted>
  <dcterms:created xsi:type="dcterms:W3CDTF">1996-12-17T01:32:42Z</dcterms:created>
  <dcterms:modified xsi:type="dcterms:W3CDTF">2020-11-19T01:27:07Z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