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92" tabRatio="818"/>
  </bookViews>
  <sheets>
    <sheet name="1部门收支总体情况表" sheetId="1" r:id="rId1"/>
    <sheet name="2部门收入总体情况表" sheetId="30" r:id="rId2"/>
    <sheet name="3部门支出总体情况表" sheetId="3" r:id="rId3"/>
    <sheet name="4财政拨款收支总体情况表" sheetId="4" r:id="rId4"/>
    <sheet name="5一般公共预算支出情况表" sheetId="5" r:id="rId5"/>
    <sheet name="6一般公共预算基本支出情况表" sheetId="6" r:id="rId6"/>
    <sheet name="7一般公共预算“三公”经费支出情况表" sheetId="7" r:id="rId7"/>
    <sheet name="8政府性基金预算支出情况表" sheetId="8" r:id="rId8"/>
    <sheet name="9国有资本经营预算收支表" sheetId="9" r:id="rId9"/>
    <sheet name="10机关运行经费" sheetId="10" r:id="rId10"/>
    <sheet name="11预算项目支出绩效目标表" sheetId="11" r:id="rId11"/>
    <sheet name="防溺水" sheetId="12" r:id="rId12"/>
    <sheet name="伊河南堤" sheetId="13" r:id="rId13"/>
    <sheet name="移民" sheetId="14" r:id="rId14"/>
    <sheet name="移民2 " sheetId="15" r:id="rId15"/>
    <sheet name="扶贫水质化验" sheetId="16" r:id="rId16"/>
    <sheet name="扶贫专项" sheetId="17" r:id="rId17"/>
    <sheet name="扶贫发展" sheetId="18" r:id="rId18"/>
    <sheet name="禁烧" sheetId="19" r:id="rId19"/>
    <sheet name="秸秆综合" sheetId="20" r:id="rId20"/>
    <sheet name="粮食保险" sheetId="21" r:id="rId21"/>
    <sheet name="土地承包经营" sheetId="22" r:id="rId22"/>
    <sheet name="农村环境整治" sheetId="23" r:id="rId23"/>
    <sheet name="病死猪" sheetId="24" r:id="rId24"/>
    <sheet name="畜牧保险" sheetId="25" r:id="rId25"/>
    <sheet name="防疫" sheetId="26" r:id="rId26"/>
    <sheet name="防疫上级" sheetId="27" r:id="rId27"/>
    <sheet name="中央农业转移资金" sheetId="29" r:id="rId28"/>
  </sheets>
  <externalReferences>
    <externalReference r:id="rId29"/>
    <externalReference r:id="rId30"/>
  </externalReferences>
  <definedNames>
    <definedName name="_xlnm.Print_Area" localSheetId="0">'1部门收支总体情况表'!$A$1:$L$23</definedName>
    <definedName name="_xlnm.Print_Titles" localSheetId="0">'1部门收支总体情况表'!$1:$6</definedName>
    <definedName name="_xlnm.Print_Area" localSheetId="2">'3部门支出总体情况表'!$A$1:L7</definedName>
    <definedName name="_xlnm.Print_Titles" localSheetId="2">'3部门支出总体情况表'!$1:6</definedName>
    <definedName name="_xlnm.Print_Area" localSheetId="3">'4财政拨款收支总体情况表'!$A$1:$M$35</definedName>
    <definedName name="_xlnm.Print_Titles" localSheetId="3">'4财政拨款收支总体情况表'!$1:$6</definedName>
    <definedName name="_xlnm.Print_Area" localSheetId="4">'5一般公共预算支出情况表'!$A$1:K7</definedName>
    <definedName name="_xlnm.Print_Titles" localSheetId="4">'5一般公共预算支出情况表'!$1:6</definedName>
    <definedName name="_xlnm.Print_Area" localSheetId="5">'6一般公共预算基本支出情况表'!$A$1:Q7</definedName>
    <definedName name="_xlnm.Print_Titles" localSheetId="5">'6一般公共预算基本支出情况表'!$1:6</definedName>
    <definedName name="_xlnm.Print_Area" localSheetId="6">'7一般公共预算“三公”经费支出情况表'!$A$1:B11</definedName>
    <definedName name="_xlnm.Print_Titles" localSheetId="6">'7一般公共预算“三公”经费支出情况表'!$1:3</definedName>
    <definedName name="_xlnm.Print_Area" localSheetId="7">'8政府性基金预算支出情况表'!$A$1:K7</definedName>
    <definedName name="_xlnm.Print_Titles" localSheetId="7">'8政府性基金预算支出情况表'!$1:6</definedName>
    <definedName name="_xlnm.Print_Area" localSheetId="8">'9国有资本经营预算收支表'!$A$1:D14</definedName>
    <definedName name="_xlnm.Print_Area" localSheetId="9">'10机关运行经费'!$A$1:C5</definedName>
    <definedName name="_xlnm.Print_Titles" localSheetId="9">'10机关运行经费'!$1:3</definedName>
    <definedName name="_xlnm.Print_Area" localSheetId="10">'11预算项目支出绩效目标表'!$A$1:$T$22</definedName>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Database" hidden="1">#REF!</definedName>
    <definedName name="dddddd">#REF!</definedName>
    <definedName name="ffffff">#REF!</definedName>
    <definedName name="ggggg">#REF!</definedName>
    <definedName name="gxxe2003">'[1]P1012001'!$A$6:$E$117</definedName>
    <definedName name="hhh">'[2]Mp-team 1'!#REF!</definedName>
    <definedName name="hhhhhh">#REF!</definedName>
    <definedName name="hhhhhhhhh">#REF!</definedName>
    <definedName name="jjjjj">#REF!</definedName>
    <definedName name="kkkkk">#REF!</definedName>
    <definedName name="_xlnm.Print_Area" hidden="1">#N/A</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s>
  <calcPr calcId="144525"/>
</workbook>
</file>

<file path=xl/sharedStrings.xml><?xml version="1.0" encoding="utf-8"?>
<sst xmlns="http://schemas.openxmlformats.org/spreadsheetml/2006/main" count="338">
  <si>
    <t>2019年收支总体情况表</t>
  </si>
  <si>
    <t>单位名称：农村工作服务中心</t>
  </si>
  <si>
    <t>单位：万元</t>
  </si>
  <si>
    <t>收                  入</t>
  </si>
  <si>
    <t xml:space="preserve">支                 出  </t>
  </si>
  <si>
    <t>项   目</t>
  </si>
  <si>
    <t>金   额</t>
  </si>
  <si>
    <t>项    目</t>
  </si>
  <si>
    <t>合计</t>
  </si>
  <si>
    <t>上年结转结余</t>
  </si>
  <si>
    <t>本年支出</t>
  </si>
  <si>
    <t>一般公共预算结转结余</t>
  </si>
  <si>
    <t>政府性基金结转结余</t>
  </si>
  <si>
    <t>一般公共预算</t>
  </si>
  <si>
    <t>政府性基金预算</t>
  </si>
  <si>
    <t>专户管理的行政事业性收费</t>
  </si>
  <si>
    <t>国有资本经营预算收入</t>
  </si>
  <si>
    <t>其他资金</t>
  </si>
  <si>
    <t>小计</t>
  </si>
  <si>
    <t>其中：财政拨款</t>
  </si>
  <si>
    <t>一、一般公共预算收入</t>
  </si>
  <si>
    <t>一、基本支出</t>
  </si>
  <si>
    <t xml:space="preserve">    财政拨款</t>
  </si>
  <si>
    <t xml:space="preserve">    人员支出</t>
  </si>
  <si>
    <t xml:space="preserve">    非税收入</t>
  </si>
  <si>
    <t xml:space="preserve">    公用支出</t>
  </si>
  <si>
    <t xml:space="preserve">    上级专项转移支付收入</t>
  </si>
  <si>
    <t>二、项目支出</t>
  </si>
  <si>
    <t>二、政府性基金预算</t>
  </si>
  <si>
    <t xml:space="preserve">    部门支出</t>
  </si>
  <si>
    <t>三、专户管理的行政事业性收费</t>
  </si>
  <si>
    <t xml:space="preserve">    专项支出</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</si>
  <si>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</si>
  <si>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</si>
  <si>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</si>
  <si>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</si>
  <si>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</si>
  <si>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</si>
  <si>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</si>
  <si>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</si>
  <si>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</si>
  <si>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2019年部门收入总体情况表</t>
  </si>
  <si>
    <t>科目代码</t>
  </si>
  <si>
    <t>科目名称</t>
  </si>
  <si>
    <t>总计</t>
  </si>
  <si>
    <t>一般公共预算支出</t>
  </si>
  <si>
    <t>政府性基金支出</t>
  </si>
  <si>
    <t>纳入财政专户管理的行政事业性收费</t>
  </si>
  <si>
    <t>财政拨款</t>
  </si>
  <si>
    <t>非税收入</t>
  </si>
  <si>
    <t>上级专项转移支付</t>
  </si>
  <si>
    <t>上年一般公共预算结余结转</t>
  </si>
  <si>
    <t>国有资本经营预算</t>
  </si>
  <si>
    <t>当年收入安排支出</t>
  </si>
  <si>
    <t>上年结余结转</t>
  </si>
  <si>
    <t>类</t>
  </si>
  <si>
    <t>款</t>
  </si>
  <si>
    <t>项</t>
  </si>
  <si>
    <t>财拨 (小计)</t>
  </si>
  <si>
    <t>本级财力</t>
  </si>
  <si>
    <t>一般转移支付</t>
  </si>
  <si>
    <t>非税(小计)</t>
  </si>
  <si>
    <t>专项收入</t>
  </si>
  <si>
    <t>行政事业性收费</t>
  </si>
  <si>
    <t>罚没收入</t>
  </si>
  <si>
    <t>国有资源资产有偿使用收入</t>
  </si>
  <si>
    <t>其他非税收入</t>
  </si>
  <si>
    <t>**</t>
  </si>
  <si>
    <t>213</t>
  </si>
  <si>
    <t>01</t>
  </si>
  <si>
    <t>行政运行</t>
  </si>
  <si>
    <t>02</t>
  </si>
  <si>
    <t>一般行政管理事务</t>
  </si>
  <si>
    <t>99</t>
  </si>
  <si>
    <t>其它农业支出</t>
  </si>
  <si>
    <t>08</t>
  </si>
  <si>
    <t>病虫害控制</t>
  </si>
  <si>
    <t>03</t>
  </si>
  <si>
    <t>04</t>
  </si>
  <si>
    <t>水利行业业务管理</t>
  </si>
  <si>
    <t>其他水利支出</t>
  </si>
  <si>
    <t>其他林业支出</t>
  </si>
  <si>
    <t>大中型水库移民后期扶持专项支出</t>
  </si>
  <si>
    <t>其他扶贫支出</t>
  </si>
  <si>
    <t>对个人家庭补助</t>
  </si>
  <si>
    <t>2019年部门支出总体情况表</t>
  </si>
  <si>
    <t>科目编码</t>
  </si>
  <si>
    <t>2019年</t>
  </si>
  <si>
    <t>基本支出</t>
  </si>
  <si>
    <t>项目支出</t>
  </si>
  <si>
    <t>人员支出</t>
  </si>
  <si>
    <t>公用支出</t>
  </si>
  <si>
    <t>部门支出</t>
  </si>
  <si>
    <t>专项支出</t>
  </si>
  <si>
    <t>2019年财政拨款收支总体情况表</t>
  </si>
  <si>
    <t>收                   入</t>
  </si>
  <si>
    <t>支                        出</t>
  </si>
  <si>
    <t>项           目</t>
  </si>
  <si>
    <t>金　额</t>
  </si>
  <si>
    <t>项            目</t>
  </si>
  <si>
    <t>基金结转结余</t>
  </si>
  <si>
    <t>政府性基金</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</si>
  <si>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</si>
  <si>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</si>
  <si>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</si>
  <si>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</si>
  <si>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</si>
  <si>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</si>
  <si>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</si>
  <si>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</si>
  <si>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</si>
  <si>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</si>
  <si>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</si>
  <si>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</si>
  <si>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</si>
  <si>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</si>
  <si>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</si>
  <si>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</si>
  <si>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</si>
  <si>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</si>
  <si>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</si>
  <si>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</si>
  <si>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</si>
  <si>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</si>
  <si>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二十七、预备费</t>
  </si>
  <si>
    <t>二十九、其他支出</t>
  </si>
  <si>
    <t>三十、转移性支出</t>
  </si>
  <si>
    <t>三十一、债务还本支出</t>
  </si>
  <si>
    <t xml:space="preserve">    一般公共预算结转结余</t>
  </si>
  <si>
    <t>三十二、债务付息支出</t>
  </si>
  <si>
    <t xml:space="preserve">    基金结转结余</t>
  </si>
  <si>
    <t>三十三、债务发行费用支出</t>
  </si>
  <si>
    <t xml:space="preserve">  收  入  合  计</t>
  </si>
  <si>
    <t>支出合计</t>
  </si>
  <si>
    <t>2019年部门一般公共预算支出情况表</t>
  </si>
  <si>
    <t>人员经费支出</t>
  </si>
  <si>
    <t>公用经费支出</t>
  </si>
  <si>
    <t>05</t>
  </si>
  <si>
    <t>2019年一般公共预算基本支出情况表</t>
  </si>
  <si>
    <t>单位名称：</t>
  </si>
  <si>
    <t>农村工作服务中心</t>
  </si>
  <si>
    <t>部门预算经济分类</t>
  </si>
  <si>
    <t>政府预算经济分类</t>
  </si>
  <si>
    <t>上年一般公共预算结转</t>
  </si>
  <si>
    <t>工资福利支出</t>
  </si>
  <si>
    <t>501</t>
  </si>
  <si>
    <t>机关工资福利支出</t>
  </si>
  <si>
    <t xml:space="preserve">  津贴补贴</t>
  </si>
  <si>
    <t>工资奖金津补贴</t>
  </si>
  <si>
    <t xml:space="preserve">  其他工资福利支出</t>
  </si>
  <si>
    <t>其他工资福利支出</t>
  </si>
  <si>
    <t>商品和服务支出</t>
  </si>
  <si>
    <t>办公经费</t>
  </si>
  <si>
    <t xml:space="preserve">  办公费</t>
  </si>
  <si>
    <t xml:space="preserve">  印刷费</t>
  </si>
  <si>
    <t xml:space="preserve">  水费</t>
  </si>
  <si>
    <t xml:space="preserve">  差旅费</t>
  </si>
  <si>
    <t xml:space="preserve">  培训费</t>
  </si>
  <si>
    <t>培训费</t>
  </si>
  <si>
    <t xml:space="preserve">  福利费</t>
  </si>
  <si>
    <t>2019年一般公共预算“三公”经费支出情况表</t>
  </si>
  <si>
    <t>项      目</t>
  </si>
  <si>
    <t>2019年“三公”经费预算数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</si>
  <si>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</si>
  <si>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</si>
  <si>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</si>
  <si>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</si>
  <si>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</si>
  <si>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</si>
  <si>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</si>
  <si>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2019年部门政府性基金支出情况表</t>
  </si>
  <si>
    <t>22</t>
  </si>
  <si>
    <t>伊滨区农村工作办公室（2018年度大中型水库移民后期扶持补助资金分配表）</t>
  </si>
  <si>
    <t>2019年国有资本经营预算收支情况表</t>
  </si>
  <si>
    <t>项  目</t>
  </si>
  <si>
    <t>收入预算数</t>
  </si>
  <si>
    <t>支出预算数</t>
  </si>
  <si>
    <t>利润收入</t>
  </si>
  <si>
    <t>解决历史遗留问题及改革成本支出</t>
  </si>
  <si>
    <t xml:space="preserve"> </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</si>
  <si>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</si>
  <si>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</si>
  <si>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</si>
  <si>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</si>
  <si>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</si>
  <si>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</si>
  <si>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</si>
  <si>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</si>
  <si>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</si>
  <si>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</si>
  <si>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</si>
  <si>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</si>
  <si>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</si>
  <si>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2019年机关运行经费</t>
  </si>
  <si>
    <t>机关运行经费支出</t>
  </si>
  <si>
    <t>人员经费</t>
  </si>
  <si>
    <t>公用经费</t>
  </si>
  <si>
    <t>2019年预算项目支出绩效目标表</t>
  </si>
  <si>
    <t>项目名称</t>
  </si>
  <si>
    <t>陆浑干渠代管费</t>
  </si>
  <si>
    <t>主管部门</t>
  </si>
  <si>
    <t>实施单位</t>
  </si>
  <si>
    <t>项目概况</t>
  </si>
  <si>
    <t>项目类别</t>
  </si>
  <si>
    <t>项目属性</t>
  </si>
  <si>
    <t>延续</t>
  </si>
  <si>
    <t>项目周期</t>
  </si>
  <si>
    <t>1年</t>
  </si>
  <si>
    <t>项目负责人</t>
  </si>
  <si>
    <t>靳红涛</t>
  </si>
  <si>
    <t>资金来源</t>
  </si>
  <si>
    <t>其中：本级财政资金</t>
  </si>
  <si>
    <t>上级补助</t>
  </si>
  <si>
    <t>本级财政资金             分年项目预算</t>
  </si>
  <si>
    <t>2020年</t>
  </si>
  <si>
    <t>2021年</t>
  </si>
  <si>
    <t>项目基本概况</t>
  </si>
  <si>
    <t xml:space="preserve">陆浑东一干渠伊滨段目前由陆浑灌渠偃师市管理局代管，经管委会同意每年支付代管费为66.7万元，负责东一干渠伊滨段的防汛、日常管理及维护和项目申报等工作。2018年度东一干渠代管费用截止到11月份仍未支付，主要原因是2017年度代管费用支付时间为2018年2月份，资金来源为2018年预算，导致2018年资金无法正常拨付。                                                            </t>
  </si>
  <si>
    <t>政策依据</t>
  </si>
  <si>
    <t>会议纪要</t>
  </si>
  <si>
    <t>项目支出绩效目标与指标</t>
  </si>
  <si>
    <t>绩效目标</t>
  </si>
  <si>
    <t>项目实施后，为陆浑东一干渠伊滨段的正常运行提供了有力的保证，可以有效缓解伊滨区南部山区农田灌溉困难的现象</t>
  </si>
  <si>
    <t>绩效指标</t>
  </si>
  <si>
    <t>一级指标</t>
  </si>
  <si>
    <t>二级指标</t>
  </si>
  <si>
    <t>三级指标</t>
  </si>
  <si>
    <t>指标值</t>
  </si>
  <si>
    <t>产出指标</t>
  </si>
  <si>
    <t>数量指标</t>
  </si>
  <si>
    <t>质量指标</t>
  </si>
  <si>
    <t>时效指标</t>
  </si>
  <si>
    <t>成本指标</t>
  </si>
  <si>
    <t>效益指标</t>
  </si>
  <si>
    <t>经济效益指标</t>
  </si>
  <si>
    <t>社会效益指标</t>
  </si>
  <si>
    <t>有效缓解我区南部山区灌溉困难现象。</t>
  </si>
  <si>
    <t>生态效益指标</t>
  </si>
  <si>
    <t>可持续影响指标</t>
  </si>
  <si>
    <t>促进当地社会稳定发展。</t>
  </si>
  <si>
    <t>满意度指标</t>
  </si>
  <si>
    <t>服务对象满意度指标</t>
  </si>
  <si>
    <t>防溺水人员工资</t>
  </si>
  <si>
    <t>农村工作服务中心（水利科）</t>
  </si>
  <si>
    <t>伊滨区防溺水巡防涉及伊河南北堤、洛河南堤、伊洛连通工程，总长度4万4千多米，按照每500米一个巡防员的标准，安排88名防溺水巡防员，每天上午9点至晚上8点不间断进行巡逻，对在河边玩耍及下河人员进行劝阻。2018年度防溺水人员工资截止到11月份仍未支付，主要原因是2017年度工资支付时间为2018年2月份，资金来源为2018年预算，导致2018年资金无法正常拨付。</t>
  </si>
  <si>
    <t>领导批示</t>
  </si>
  <si>
    <t>减小溺水事故发生率。</t>
  </si>
  <si>
    <t>一次性支付。</t>
  </si>
  <si>
    <t>有效降低我区溺水事故的发生率，保障群众生命安全。</t>
  </si>
  <si>
    <t>提高群众安全意识，促进社会稳定发展。</t>
  </si>
  <si>
    <t>伊河南堤新建涵闸</t>
  </si>
  <si>
    <t>新建项目</t>
  </si>
  <si>
    <t>新增</t>
  </si>
  <si>
    <t>3个月</t>
  </si>
  <si>
    <t>安装河堤闸门5座。</t>
  </si>
  <si>
    <t>区领导批示。</t>
  </si>
  <si>
    <t>项目实施后，可有效提高伊滨区安全度汛能力。</t>
  </si>
  <si>
    <t>合格</t>
  </si>
  <si>
    <t>保障全区的安全度汛能力。</t>
  </si>
  <si>
    <t>提高群众的安全防范意识和应急抢险能力，促进当地社会稳定发展</t>
  </si>
  <si>
    <t>2019年大中型水库移民后期扶持补助资金分配表</t>
  </si>
  <si>
    <t>农村工作服务中心（移民科）</t>
  </si>
  <si>
    <t>2019年度我区移民3521人，按照每人每年600元计算，需发放211.26万元。</t>
  </si>
  <si>
    <t>《河南省大中型水库移民后期扶持资金发放实施方案》（豫财办农[2007]60号）</t>
  </si>
  <si>
    <t>提高移民生活水平。</t>
  </si>
  <si>
    <t>大中型水库库区基金支出-基础设施建设和经济发展</t>
  </si>
  <si>
    <t>新打灌溉机井2眼，及相关配套设施2套。</t>
  </si>
  <si>
    <t>《河南省大中型水库移民后期扶持项目管理办法》（豫移【2006】26号）</t>
  </si>
  <si>
    <t>提高移民群众生产生活基础设施水平，增加移民群众收入。</t>
  </si>
  <si>
    <t>提高移民群众生产生活基础设施水平。</t>
  </si>
  <si>
    <t>扶贫水质化验</t>
  </si>
  <si>
    <t>饮用水安全是关系民生的大事，定期进行水质化验可以直接有效的明白当前饮用水是否安全。2018年，洛阳市审计局和洛阳市委脱贫攻坚第五巡查组均通报我区饮用水水质未进行定期检测。</t>
  </si>
  <si>
    <t>项目实施后，可及时掌握全区用水水质状况，确保全区饮用水安全。</t>
  </si>
  <si>
    <t>保障伊滨区饮用水安全。</t>
  </si>
  <si>
    <t>未保障伊滨区群众饮用水安全提供检测，及时掌握水质现状，促进全区社会稳定发展。</t>
  </si>
  <si>
    <t>扶贫专项资金</t>
  </si>
  <si>
    <t>贾苗红</t>
  </si>
  <si>
    <t>每年区级列支财政专项扶贫资金，用于脱贫攻坚工作</t>
  </si>
  <si>
    <t>《关于加强非贫困县和非贫困村贫困人口精准扶贫工作的意见》（洛办〔2017〕21号）、《关于明确2018年度扶贫资金绩效评价工作责任分工的通知》（洛脱贫办〔2018〕15号）、《关于修订伊滨区农村基础建设项目管理办法（暂行）的通知》（伊滨办〔2018〕47号）</t>
  </si>
  <si>
    <t>已脱贫困难群众不返贫，257名未脱贫困难群众稳步增收，尽快达到脱贫标准，实现脱贫，区域内不出现新的贫困人员失控漏管现象。</t>
  </si>
  <si>
    <t>一次性发放</t>
  </si>
  <si>
    <t>区及承担</t>
  </si>
  <si>
    <t>扶贫发展资金</t>
  </si>
  <si>
    <t>每年区级列支财政专项扶贫资金，用于脱贫攻坚工作。</t>
  </si>
  <si>
    <t>禁烧工作经费</t>
  </si>
  <si>
    <t>禁烧工作期间产生的印刷、宣传及人员培训；
按照我区与移动公司签订的合同，蓝天卫士38个摄像头年使用费及铁塔租用费（。2018年及2019年费用合计为52.44万元。同时，2017年铁塔租用费，合蓝天卫士专用光纤年使用费</t>
  </si>
  <si>
    <t>上级文件要求</t>
  </si>
  <si>
    <t>禁烧常态化</t>
  </si>
  <si>
    <t>一次性拨付</t>
  </si>
  <si>
    <t>区级承担</t>
  </si>
  <si>
    <t>做好我区禁烧工作。</t>
  </si>
  <si>
    <t>满意</t>
  </si>
  <si>
    <t>秸秆综合利用补贴</t>
  </si>
  <si>
    <t xml:space="preserve">：按照《关于对2017年秸秆综合利用和禁烧工作进行核查验收的通知》（洛禁烧办〔2017〕12号），全区秸秆综合利用面积为222760亩，青贮、打捆秸秆综合利用重量为25710吨。我区需配套2元/亩或2元/吨，即222760亩*2+25710吨*2=49.694万元。
</t>
  </si>
  <si>
    <t>洛禁烧办〔2017〕12号</t>
  </si>
  <si>
    <t>粮食保险</t>
  </si>
  <si>
    <t>根据《关于印发河南省2016年农业保险工作方案的通知》（豫财金﹝2016﹞11号），需要我区对农业保险进行配套。2017年种植业（小麦、花生、大豆、水稻）四项保险的县级保费补贴资金，2018年县级保费补贴资金，2019年区级保费补贴。</t>
  </si>
  <si>
    <t>豫财金﹝2016﹞11号、与保险公司签订的合同</t>
  </si>
  <si>
    <t>维护我区粮食生产安全工作。</t>
  </si>
  <si>
    <t>农村土地承包经营权确权第三方自查费</t>
  </si>
  <si>
    <t>按照合同约定，我区需向土地确权项目企业拨付.</t>
  </si>
  <si>
    <t>豫农确权办[2015]9号及签订合同</t>
  </si>
  <si>
    <t>做好土地确权工作</t>
  </si>
  <si>
    <t>农村环境综合整治工作经费（保洁员工资）</t>
  </si>
  <si>
    <t>为提高村庄生活垃圾有效治理工作，我区计划对辖区内5镇开展农村环卫一体化+垃圾分类工</t>
  </si>
  <si>
    <t>改善人居环境，提高人居生活质量</t>
  </si>
  <si>
    <t>改善人居环境</t>
  </si>
  <si>
    <t>美化环境</t>
  </si>
  <si>
    <t>病死猪无害化处理补助</t>
  </si>
  <si>
    <t>养殖环节病死猪无害化处理补助标准为每头80元，由中央和地方财政共同负担，具体标准是为中央、省、市、县财政分别负担50元、9元、6元、15元。</t>
  </si>
  <si>
    <t>农业部办公厅 财政部办公厅关于做好生猪规模化养殖场无害化处理补助相关工作的通知（农办财〔2011〕163号），国务院办公厅关于建立病死畜禽无害化处理机制的意见（国办发〔2014〕47号）</t>
  </si>
  <si>
    <t>全面推进病死畜禽无害化处理，保障食品安全和生态环境安全，促进养殖业健康发展。</t>
  </si>
  <si>
    <t>病死猪无害化处理每头补贴80元。</t>
  </si>
  <si>
    <t>保障食品安全</t>
  </si>
  <si>
    <t>保障生态环境安全</t>
  </si>
  <si>
    <t>促进养殖业健康发展</t>
  </si>
  <si>
    <t>畜牧保险补贴资金</t>
  </si>
  <si>
    <t xml:space="preserve">河南省财政厅关于调整育肥猪保险公益林保险费率的通知（豫财金[2017]20号），河南省农业保险保险费补贴管理暂行办法（豫财金[2017]28号）
</t>
  </si>
  <si>
    <t>促进养殖环节病死猪实现无害化处理，减轻养殖户损失。</t>
  </si>
  <si>
    <t>防疫工作经费</t>
  </si>
  <si>
    <t>采用区聘镇用的方式为每镇聘用一名畜牧专干，负责该镇防疫、畜产品质量安全、污染治理等各项畜牧工作。为每镇拨付经费用于聘用村级防疫员开展疫病防控工作。</t>
  </si>
  <si>
    <t>洛阳市人民政府关于进一步加强重大动物疫病防控工作的意见（洛政﹝2008﹞52号</t>
  </si>
  <si>
    <t>不发生重大动物疫情</t>
  </si>
  <si>
    <t>促进养殖业发展，保护人体健康，维护公共卫生安全。</t>
  </si>
  <si>
    <t>动物防疫补助经费</t>
  </si>
  <si>
    <t>一是用于购买重大动物疫病强制免疫疫苗，开展春、秋季重大动物疫病集中免疫。二是用于拨付2017年3月-2019年2月期间养殖环节病死猪无害化处理中央、省、市补助资金。</t>
  </si>
  <si>
    <t>《河南省畜牧局关于印发&lt;2019年河南省动物疫病强制
免疫计划&gt;的通知》（豫牧医〔2019〕8号）、《河南省财政厅 河南省畜牧局关于印发《河南省动物防疫等补助经费管理办法实施细则》的通知》（豫财农〔2018〕64号）、《国务院办公厅关于建立病死畜禽无害化处理机制的意见》
（国办发〔2014〕47号）</t>
  </si>
  <si>
    <t>促进养殖场户对养殖环节病死猪进行无害化处理，全区不发生重大动物疫情。</t>
  </si>
  <si>
    <t>对养殖环节病死猪进行无害化处理的每头补贴80元。</t>
  </si>
  <si>
    <t>全区不发生重大动物疫情</t>
  </si>
  <si>
    <t>防止动物疫病传播</t>
  </si>
  <si>
    <t>2019年中央财政农业转移支付资金预算分配表</t>
  </si>
  <si>
    <t>惠农补贴</t>
  </si>
  <si>
    <t>对我区耕地进行惠农补贴</t>
  </si>
  <si>
    <t>按照《关于印发《河南省2019年耕地地力保护补贴工作实施方案》的通知》（豫农财务[2019]7号）文件要求，结合土地确权结果，按时发放耕地地力保护资金。</t>
  </si>
  <si>
    <t>按时拨付耕地保护补贴</t>
  </si>
  <si>
    <t>上级资金</t>
  </si>
  <si>
    <t>保障民生</t>
  </si>
</sst>
</file>

<file path=xl/styles.xml><?xml version="1.0" encoding="utf-8"?>
<styleSheet xmlns="http://schemas.openxmlformats.org/spreadsheetml/2006/main">
  <numFmts count="1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
    <numFmt numFmtId="177" formatCode="#,##0.00_ "/>
    <numFmt numFmtId="178" formatCode="0.00_ "/>
    <numFmt numFmtId="179" formatCode="#,##0.0000"/>
    <numFmt numFmtId="180" formatCode="#,##0_);[Red]\(#,##0\)"/>
    <numFmt numFmtId="181" formatCode="#,##0.0_ "/>
    <numFmt numFmtId="182" formatCode="* #,##0.00;* \-#,##0.00;* &quot;&quot;??;@"/>
    <numFmt numFmtId="183" formatCode="#,##0.0_);[Red]\(#,##0.0\)"/>
    <numFmt numFmtId="184" formatCode="00"/>
    <numFmt numFmtId="185" formatCode="0.00_);[Red]\(0.00\)"/>
    <numFmt numFmtId="186" formatCode="0000"/>
    <numFmt numFmtId="187" formatCode="#,##0.00_);[Red]\(#,##0.00\)"/>
  </numFmts>
  <fonts count="32">
    <font>
      <sz val="12"/>
      <name val="宋体"/>
      <charset val="134"/>
    </font>
    <font>
      <sz val="22"/>
      <color indexed="8"/>
      <name val="方正小标宋简体"/>
      <charset val="134"/>
    </font>
    <font>
      <sz val="10"/>
      <color indexed="8"/>
      <name val="宋体"/>
      <charset val="134"/>
    </font>
    <font>
      <sz val="11"/>
      <color indexed="8"/>
      <name val="宋体"/>
      <charset val="134"/>
    </font>
    <font>
      <sz val="22"/>
      <name val="方正小标宋简体"/>
      <charset val="134"/>
    </font>
    <font>
      <sz val="10"/>
      <name val="宋体"/>
      <charset val="134"/>
    </font>
    <font>
      <b/>
      <sz val="12"/>
      <name val="宋体"/>
      <charset val="134"/>
    </font>
    <font>
      <sz val="9"/>
      <name val="宋体"/>
      <charset val="134"/>
    </font>
    <font>
      <sz val="20"/>
      <name val="宋体"/>
      <charset val="134"/>
    </font>
    <font>
      <b/>
      <sz val="20"/>
      <name val="宋体"/>
      <charset val="134"/>
    </font>
    <font>
      <sz val="20"/>
      <color indexed="8"/>
      <name val="黑体"/>
      <charset val="134"/>
    </font>
    <font>
      <sz val="9"/>
      <color indexed="8"/>
      <name val="宋体"/>
      <charset val="134"/>
    </font>
    <font>
      <sz val="11"/>
      <name val="宋体"/>
      <charset val="134"/>
    </font>
    <font>
      <sz val="11"/>
      <color indexed="9"/>
      <name val="宋体"/>
      <charset val="134"/>
    </font>
    <font>
      <b/>
      <sz val="11"/>
      <color indexed="56"/>
      <name val="宋体"/>
      <charset val="134"/>
    </font>
    <font>
      <sz val="11"/>
      <color indexed="52"/>
      <name val="宋体"/>
      <charset val="134"/>
    </font>
    <font>
      <i/>
      <sz val="11"/>
      <color indexed="23"/>
      <name val="宋体"/>
      <charset val="134"/>
    </font>
    <font>
      <u/>
      <sz val="9"/>
      <color indexed="36"/>
      <name val="宋体"/>
      <charset val="134"/>
    </font>
    <font>
      <b/>
      <sz val="18"/>
      <color indexed="56"/>
      <name val="宋体"/>
      <charset val="134"/>
    </font>
    <font>
      <b/>
      <sz val="11"/>
      <color indexed="9"/>
      <name val="宋体"/>
      <charset val="134"/>
    </font>
    <font>
      <u/>
      <sz val="9"/>
      <color indexed="12"/>
      <name val="宋体"/>
      <charset val="134"/>
    </font>
    <font>
      <sz val="11"/>
      <color indexed="60"/>
      <name val="宋体"/>
      <charset val="134"/>
    </font>
    <font>
      <sz val="11"/>
      <color indexed="62"/>
      <name val="宋体"/>
      <charset val="134"/>
    </font>
    <font>
      <sz val="11"/>
      <color indexed="17"/>
      <name val="宋体"/>
      <charset val="134"/>
    </font>
    <font>
      <b/>
      <sz val="11"/>
      <color indexed="63"/>
      <name val="宋体"/>
      <charset val="134"/>
    </font>
    <font>
      <sz val="11"/>
      <color indexed="10"/>
      <name val="宋体"/>
      <charset val="134"/>
    </font>
    <font>
      <b/>
      <sz val="13"/>
      <color indexed="56"/>
      <name val="宋体"/>
      <charset val="134"/>
    </font>
    <font>
      <b/>
      <sz val="15"/>
      <color indexed="56"/>
      <name val="宋体"/>
      <charset val="134"/>
    </font>
    <font>
      <sz val="11"/>
      <color indexed="20"/>
      <name val="宋体"/>
      <charset val="134"/>
    </font>
    <font>
      <sz val="11"/>
      <color indexed="16"/>
      <name val="宋体"/>
      <charset val="134"/>
    </font>
    <font>
      <b/>
      <sz val="11"/>
      <color indexed="52"/>
      <name val="宋体"/>
      <charset val="134"/>
    </font>
    <font>
      <b/>
      <sz val="11"/>
      <color indexed="8"/>
      <name val="宋体"/>
      <charset val="134"/>
    </font>
  </fonts>
  <fills count="25">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36"/>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30"/>
        <bgColor indexed="64"/>
      </patternFill>
    </fill>
    <fill>
      <patternFill patternType="solid">
        <fgColor indexed="43"/>
        <bgColor indexed="64"/>
      </patternFill>
    </fill>
    <fill>
      <patternFill patternType="solid">
        <fgColor indexed="10"/>
        <bgColor indexed="64"/>
      </patternFill>
    </fill>
    <fill>
      <patternFill patternType="solid">
        <fgColor indexed="52"/>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29"/>
        <bgColor indexed="64"/>
      </patternFill>
    </fill>
    <fill>
      <patternFill patternType="solid">
        <fgColor indexed="62"/>
        <bgColor indexed="64"/>
      </patternFill>
    </fill>
    <fill>
      <patternFill patternType="solid">
        <fgColor indexed="57"/>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indexed="53"/>
        <bgColor indexed="64"/>
      </patternFill>
    </fill>
  </fills>
  <borders count="4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style="thin">
        <color indexed="0"/>
      </left>
      <right/>
      <top/>
      <bottom/>
      <diagonal/>
    </border>
    <border>
      <left/>
      <right style="thin">
        <color indexed="0"/>
      </right>
      <top/>
      <bottom/>
      <diagonal/>
    </border>
    <border>
      <left style="thin">
        <color indexed="0"/>
      </left>
      <right style="thin">
        <color auto="1"/>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style="thin">
        <color auto="1"/>
      </right>
      <top/>
      <bottom/>
      <diagonal/>
    </border>
    <border>
      <left style="thin">
        <color indexed="0"/>
      </left>
      <right style="thin">
        <color auto="1"/>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diagonal/>
    </border>
    <border>
      <left/>
      <right style="thin">
        <color auto="1"/>
      </right>
      <top style="thin">
        <color indexed="0"/>
      </top>
      <bottom/>
      <diagonal/>
    </border>
    <border>
      <left/>
      <right style="thin">
        <color auto="1"/>
      </right>
      <top style="thin">
        <color indexed="0"/>
      </top>
      <bottom style="thin">
        <color indexed="0"/>
      </bottom>
      <diagonal/>
    </border>
    <border>
      <left/>
      <right style="thin">
        <color auto="1"/>
      </right>
      <top/>
      <bottom style="thin">
        <color indexed="0"/>
      </bottom>
      <diagonal/>
    </border>
    <border>
      <left style="thin">
        <color indexed="0"/>
      </left>
      <right style="thin">
        <color auto="1"/>
      </right>
      <top style="thin">
        <color indexed="0"/>
      </top>
      <bottom style="thin">
        <color auto="1"/>
      </bottom>
      <diagonal/>
    </border>
    <border>
      <left style="thin">
        <color indexed="0"/>
      </left>
      <right style="thin">
        <color auto="1"/>
      </right>
      <top/>
      <bottom style="thin">
        <color auto="1"/>
      </bottom>
      <diagonal/>
    </border>
    <border>
      <left style="thin">
        <color indexed="0"/>
      </left>
      <right style="thin">
        <color indexed="0"/>
      </right>
      <top style="thin">
        <color indexed="0"/>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style="thin">
        <color indexed="62"/>
      </top>
      <bottom style="double">
        <color indexed="62"/>
      </bottom>
      <diagonal/>
    </border>
  </borders>
  <cellStyleXfs count="130">
    <xf numFmtId="0" fontId="0" fillId="0" borderId="0">
      <alignment vertical="center"/>
    </xf>
    <xf numFmtId="42" fontId="0" fillId="0" borderId="0" applyFont="0" applyFill="0" applyBorder="0" applyAlignment="0" applyProtection="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22" fillId="15" borderId="42" applyNumberFormat="0" applyAlignment="0" applyProtection="0">
      <alignment vertical="center"/>
    </xf>
    <xf numFmtId="44" fontId="0" fillId="0" borderId="0" applyFont="0" applyFill="0" applyBorder="0" applyAlignment="0" applyProtection="0">
      <alignment vertical="center"/>
    </xf>
    <xf numFmtId="0" fontId="3" fillId="5" borderId="0" applyNumberFormat="0" applyBorder="0" applyAlignment="0" applyProtection="0">
      <alignment vertical="center"/>
    </xf>
    <xf numFmtId="0" fontId="13" fillId="13" borderId="0" applyNumberFormat="0" applyBorder="0" applyAlignment="0" applyProtection="0">
      <alignment vertical="center"/>
    </xf>
    <xf numFmtId="0" fontId="3" fillId="15" borderId="0" applyNumberFormat="0" applyBorder="0" applyAlignment="0" applyProtection="0">
      <alignment vertical="center"/>
    </xf>
    <xf numFmtId="0" fontId="3" fillId="6" borderId="0" applyNumberFormat="0" applyBorder="0" applyAlignment="0" applyProtection="0">
      <alignment vertical="center"/>
    </xf>
    <xf numFmtId="41" fontId="0" fillId="0" borderId="0" applyFont="0" applyFill="0" applyBorder="0" applyAlignment="0" applyProtection="0">
      <alignment vertical="center"/>
    </xf>
    <xf numFmtId="0" fontId="3" fillId="7" borderId="0" applyNumberFormat="0" applyBorder="0" applyAlignment="0" applyProtection="0">
      <alignment vertical="center"/>
    </xf>
    <xf numFmtId="0" fontId="28" fillId="9"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20"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 fillId="15" borderId="0" applyNumberFormat="0" applyBorder="0" applyAlignment="0" applyProtection="0">
      <alignment vertical="center"/>
    </xf>
    <xf numFmtId="0" fontId="17" fillId="0" borderId="0" applyNumberFormat="0" applyFill="0" applyBorder="0" applyAlignment="0" applyProtection="0">
      <alignment vertical="top"/>
      <protection locked="0"/>
    </xf>
    <xf numFmtId="0" fontId="0" fillId="21" borderId="45" applyNumberFormat="0" applyFont="0" applyAlignment="0" applyProtection="0">
      <alignment vertical="center"/>
    </xf>
    <xf numFmtId="0" fontId="3" fillId="23" borderId="0" applyNumberFormat="0" applyBorder="0" applyAlignment="0" applyProtection="0">
      <alignment vertical="center"/>
    </xf>
    <xf numFmtId="0" fontId="13" fillId="18" borderId="0" applyNumberFormat="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46" applyNumberFormat="0" applyFill="0" applyAlignment="0" applyProtection="0">
      <alignment vertical="center"/>
    </xf>
    <xf numFmtId="0" fontId="26" fillId="0" borderId="44" applyNumberFormat="0" applyFill="0" applyAlignment="0" applyProtection="0">
      <alignment vertical="center"/>
    </xf>
    <xf numFmtId="0" fontId="13" fillId="11" borderId="0" applyNumberFormat="0" applyBorder="0" applyAlignment="0" applyProtection="0">
      <alignment vertical="center"/>
    </xf>
    <xf numFmtId="0" fontId="3" fillId="7" borderId="0" applyNumberFormat="0" applyBorder="0" applyAlignment="0" applyProtection="0">
      <alignment vertical="center"/>
    </xf>
    <xf numFmtId="0" fontId="14" fillId="0" borderId="41" applyNumberFormat="0" applyFill="0" applyAlignment="0" applyProtection="0">
      <alignment vertical="center"/>
    </xf>
    <xf numFmtId="0" fontId="28" fillId="9" borderId="0" applyNumberFormat="0" applyBorder="0" applyAlignment="0" applyProtection="0">
      <alignment vertical="center"/>
    </xf>
    <xf numFmtId="0" fontId="13" fillId="4" borderId="0" applyNumberFormat="0" applyBorder="0" applyAlignment="0" applyProtection="0">
      <alignment vertical="center"/>
    </xf>
    <xf numFmtId="0" fontId="24" fillId="17" borderId="43" applyNumberFormat="0" applyAlignment="0" applyProtection="0">
      <alignment vertical="center"/>
    </xf>
    <xf numFmtId="0" fontId="30" fillId="17" borderId="42" applyNumberFormat="0" applyAlignment="0" applyProtection="0">
      <alignment vertical="center"/>
    </xf>
    <xf numFmtId="0" fontId="19" fillId="10" borderId="40" applyNumberFormat="0" applyAlignment="0" applyProtection="0">
      <alignment vertical="center"/>
    </xf>
    <xf numFmtId="0" fontId="3" fillId="22" borderId="0" applyNumberFormat="0" applyBorder="0" applyAlignment="0" applyProtection="0">
      <alignment vertical="center"/>
    </xf>
    <xf numFmtId="0" fontId="15" fillId="0" borderId="39" applyNumberFormat="0" applyFill="0" applyAlignment="0" applyProtection="0">
      <alignment vertical="center"/>
    </xf>
    <xf numFmtId="0" fontId="3" fillId="8" borderId="0" applyNumberFormat="0" applyBorder="0" applyAlignment="0" applyProtection="0">
      <alignment vertical="center"/>
    </xf>
    <xf numFmtId="0" fontId="3" fillId="15" borderId="0" applyNumberFormat="0" applyBorder="0" applyAlignment="0" applyProtection="0">
      <alignment vertical="center"/>
    </xf>
    <xf numFmtId="0" fontId="13" fillId="13" borderId="0" applyNumberFormat="0" applyBorder="0" applyAlignment="0" applyProtection="0">
      <alignment vertical="center"/>
    </xf>
    <xf numFmtId="0" fontId="31" fillId="0" borderId="47" applyNumberFormat="0" applyFill="0" applyAlignment="0" applyProtection="0">
      <alignment vertical="center"/>
    </xf>
    <xf numFmtId="0" fontId="23" fillId="5" borderId="0" applyNumberFormat="0" applyBorder="0" applyAlignment="0" applyProtection="0">
      <alignment vertical="center"/>
    </xf>
    <xf numFmtId="0" fontId="21" fillId="12" borderId="0" applyNumberFormat="0" applyBorder="0" applyAlignment="0" applyProtection="0">
      <alignment vertical="center"/>
    </xf>
    <xf numFmtId="0" fontId="3" fillId="23" borderId="0" applyNumberFormat="0" applyBorder="0" applyAlignment="0" applyProtection="0">
      <alignment vertical="center"/>
    </xf>
    <xf numFmtId="0" fontId="13" fillId="19" borderId="0" applyNumberFormat="0" applyBorder="0" applyAlignment="0" applyProtection="0">
      <alignment vertical="center"/>
    </xf>
    <xf numFmtId="0" fontId="29" fillId="9" borderId="0" applyNumberFormat="0" applyBorder="0" applyAlignment="0" applyProtection="0">
      <alignment vertical="center"/>
    </xf>
    <xf numFmtId="0" fontId="3" fillId="9" borderId="0" applyNumberFormat="0" applyBorder="0" applyAlignment="0" applyProtection="0">
      <alignment vertical="center"/>
    </xf>
    <xf numFmtId="0" fontId="3" fillId="22"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8" borderId="0" applyNumberFormat="0" applyBorder="0" applyAlignment="0" applyProtection="0">
      <alignment vertical="center"/>
    </xf>
    <xf numFmtId="0" fontId="13" fillId="20" borderId="0" applyNumberFormat="0" applyBorder="0" applyAlignment="0" applyProtection="0">
      <alignment vertical="center"/>
    </xf>
    <xf numFmtId="0" fontId="13" fillId="4" borderId="0" applyNumberFormat="0" applyBorder="0" applyAlignment="0" applyProtection="0">
      <alignment vertical="center"/>
    </xf>
    <xf numFmtId="0" fontId="3" fillId="6" borderId="0" applyNumberFormat="0" applyBorder="0" applyAlignment="0" applyProtection="0">
      <alignment vertical="center"/>
    </xf>
    <xf numFmtId="0" fontId="7" fillId="0" borderId="0">
      <alignment vertical="center"/>
    </xf>
    <xf numFmtId="0" fontId="3" fillId="6" borderId="0" applyNumberFormat="0" applyBorder="0" applyAlignment="0" applyProtection="0">
      <alignment vertical="center"/>
    </xf>
    <xf numFmtId="0" fontId="13" fillId="3" borderId="0" applyNumberFormat="0" applyBorder="0" applyAlignment="0" applyProtection="0">
      <alignment vertical="center"/>
    </xf>
    <xf numFmtId="0" fontId="3" fillId="8" borderId="0" applyNumberFormat="0" applyBorder="0" applyAlignment="0" applyProtection="0">
      <alignment vertical="center"/>
    </xf>
    <xf numFmtId="0" fontId="13" fillId="3" borderId="0" applyNumberFormat="0" applyBorder="0" applyAlignment="0" applyProtection="0">
      <alignment vertical="center"/>
    </xf>
    <xf numFmtId="0" fontId="13" fillId="14" borderId="0" applyNumberFormat="0" applyBorder="0" applyAlignment="0" applyProtection="0">
      <alignment vertical="center"/>
    </xf>
    <xf numFmtId="0" fontId="13" fillId="24" borderId="0" applyNumberFormat="0" applyBorder="0" applyAlignment="0" applyProtection="0">
      <alignment vertical="center"/>
    </xf>
    <xf numFmtId="0" fontId="13" fillId="3" borderId="0" applyNumberFormat="0" applyBorder="0" applyAlignment="0" applyProtection="0">
      <alignment vertical="center"/>
    </xf>
    <xf numFmtId="0" fontId="3" fillId="16" borderId="0" applyNumberFormat="0" applyBorder="0" applyAlignment="0" applyProtection="0">
      <alignment vertical="center"/>
    </xf>
    <xf numFmtId="0" fontId="13" fillId="14" borderId="0" applyNumberFormat="0" applyBorder="0" applyAlignment="0" applyProtection="0">
      <alignment vertical="center"/>
    </xf>
    <xf numFmtId="0" fontId="0" fillId="0" borderId="0">
      <alignment vertical="center"/>
    </xf>
    <xf numFmtId="0" fontId="0" fillId="0" borderId="0">
      <alignment vertical="center"/>
    </xf>
    <xf numFmtId="0" fontId="3" fillId="5"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1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5" borderId="0" applyNumberFormat="0" applyBorder="0" applyAlignment="0" applyProtection="0">
      <alignment vertical="center"/>
    </xf>
    <xf numFmtId="0" fontId="3" fillId="8" borderId="0" applyNumberFormat="0" applyBorder="0" applyAlignment="0" applyProtection="0">
      <alignment vertical="center"/>
    </xf>
    <xf numFmtId="0" fontId="3" fillId="1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13" fillId="11" borderId="0" applyNumberFormat="0" applyBorder="0" applyAlignment="0" applyProtection="0">
      <alignment vertical="center"/>
    </xf>
    <xf numFmtId="0" fontId="13" fillId="18"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9" fillId="9" borderId="0" applyNumberFormat="0" applyBorder="0" applyAlignment="0" applyProtection="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3" fillId="0" borderId="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3" fillId="20" borderId="0" applyNumberFormat="0" applyBorder="0" applyAlignment="0" applyProtection="0">
      <alignment vertical="center"/>
    </xf>
    <xf numFmtId="0" fontId="13" fillId="4" borderId="0" applyNumberFormat="0" applyBorder="0" applyAlignment="0" applyProtection="0">
      <alignment vertical="center"/>
    </xf>
    <xf numFmtId="0" fontId="13" fillId="24" borderId="0" applyNumberFormat="0" applyBorder="0" applyAlignment="0" applyProtection="0">
      <alignment vertical="center"/>
    </xf>
    <xf numFmtId="0" fontId="7" fillId="0" borderId="0"/>
    <xf numFmtId="0" fontId="7" fillId="0" borderId="0"/>
    <xf numFmtId="0" fontId="7" fillId="0" borderId="0"/>
    <xf numFmtId="0" fontId="7" fillId="0" borderId="0"/>
  </cellStyleXfs>
  <cellXfs count="315">
    <xf numFmtId="0" fontId="0" fillId="0" borderId="0" xfId="0">
      <alignment vertical="center"/>
    </xf>
    <xf numFmtId="0" fontId="0" fillId="0" borderId="0" xfId="0" applyAlignment="1">
      <alignmen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2" xfId="0" applyFont="1" applyFill="1" applyBorder="1" applyAlignment="1">
      <alignment horizontal="center" vertical="center" wrapText="1"/>
    </xf>
    <xf numFmtId="179"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xf>
    <xf numFmtId="0" fontId="0" fillId="0" borderId="0" xfId="0" applyFill="1">
      <alignment vertical="center"/>
    </xf>
    <xf numFmtId="0" fontId="4"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0" fillId="0" borderId="0" xfId="0" applyNumberFormat="1" applyFill="1">
      <alignment vertical="center"/>
    </xf>
    <xf numFmtId="0"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6" fillId="0" borderId="0" xfId="111" applyFont="1" applyFill="1" applyAlignment="1">
      <alignment vertical="center"/>
    </xf>
    <xf numFmtId="0" fontId="0" fillId="0" borderId="0" xfId="111" applyFont="1" applyFill="1" applyAlignment="1">
      <alignment vertical="center"/>
    </xf>
    <xf numFmtId="0" fontId="0" fillId="0" borderId="0" xfId="111" applyFill="1" applyAlignment="1">
      <alignment vertical="center"/>
    </xf>
    <xf numFmtId="0" fontId="4" fillId="0" borderId="0" xfId="111" applyFont="1" applyFill="1" applyBorder="1" applyAlignment="1">
      <alignment horizontal="center" vertical="center"/>
    </xf>
    <xf numFmtId="0" fontId="5" fillId="0" borderId="0" xfId="111" applyFont="1" applyFill="1" applyAlignment="1">
      <alignment vertical="center"/>
    </xf>
    <xf numFmtId="0" fontId="5" fillId="0" borderId="0" xfId="111" applyFont="1" applyFill="1" applyAlignment="1">
      <alignment horizontal="right" vertical="center"/>
    </xf>
    <xf numFmtId="0" fontId="6" fillId="0" borderId="2" xfId="111" applyFont="1" applyFill="1" applyBorder="1" applyAlignment="1">
      <alignment horizontal="center" vertical="center" wrapText="1"/>
    </xf>
    <xf numFmtId="0" fontId="6" fillId="0" borderId="2" xfId="66" applyFont="1" applyFill="1" applyBorder="1" applyAlignment="1">
      <alignment horizontal="center" vertical="center" wrapText="1"/>
    </xf>
    <xf numFmtId="0" fontId="0" fillId="0" borderId="2" xfId="66" applyFont="1" applyFill="1" applyBorder="1" applyAlignment="1">
      <alignment vertical="center" wrapText="1"/>
    </xf>
    <xf numFmtId="180" fontId="0" fillId="0" borderId="2" xfId="111" applyNumberFormat="1" applyFill="1" applyBorder="1" applyAlignment="1">
      <alignment horizontal="right" vertical="center" wrapText="1"/>
    </xf>
    <xf numFmtId="0" fontId="0" fillId="0" borderId="2" xfId="67" applyFont="1" applyFill="1" applyBorder="1" applyAlignment="1">
      <alignment vertical="center"/>
    </xf>
    <xf numFmtId="179" fontId="0" fillId="0" borderId="2" xfId="111" applyNumberFormat="1" applyFill="1" applyBorder="1" applyAlignment="1">
      <alignment horizontal="right" vertical="center" wrapText="1"/>
    </xf>
    <xf numFmtId="0" fontId="6" fillId="0" borderId="2" xfId="66" applyFont="1" applyFill="1" applyBorder="1" applyAlignment="1">
      <alignment horizontal="center" vertical="center"/>
    </xf>
    <xf numFmtId="180" fontId="6" fillId="0" borderId="2" xfId="111" applyNumberFormat="1" applyFont="1" applyFill="1" applyBorder="1" applyAlignment="1">
      <alignment horizontal="right" vertical="center" wrapText="1"/>
    </xf>
    <xf numFmtId="0" fontId="6" fillId="0" borderId="2" xfId="111" applyFont="1" applyFill="1" applyBorder="1" applyAlignment="1">
      <alignment horizontal="center" vertical="center"/>
    </xf>
    <xf numFmtId="0" fontId="0" fillId="0" borderId="2" xfId="66" applyFont="1" applyFill="1" applyBorder="1" applyAlignment="1">
      <alignment horizontal="left" vertical="center"/>
    </xf>
    <xf numFmtId="180" fontId="0" fillId="0" borderId="2" xfId="111" applyNumberFormat="1" applyFont="1" applyFill="1" applyBorder="1" applyAlignment="1">
      <alignment horizontal="right" vertical="center" wrapText="1"/>
    </xf>
    <xf numFmtId="0" fontId="0" fillId="0" borderId="2" xfId="111" applyFont="1" applyFill="1" applyBorder="1" applyAlignment="1">
      <alignment vertical="center"/>
    </xf>
    <xf numFmtId="0" fontId="0" fillId="0" borderId="2" xfId="111" applyFill="1" applyBorder="1" applyAlignment="1">
      <alignment vertical="center"/>
    </xf>
    <xf numFmtId="180" fontId="0" fillId="0" borderId="0" xfId="111" applyNumberFormat="1" applyFill="1" applyAlignment="1">
      <alignment vertical="center"/>
    </xf>
    <xf numFmtId="0" fontId="5" fillId="0" borderId="0" xfId="114" applyFont="1" applyFill="1">
      <alignment vertical="center"/>
    </xf>
    <xf numFmtId="0" fontId="0" fillId="0" borderId="0" xfId="114" applyFont="1" applyFill="1">
      <alignment vertical="center"/>
    </xf>
    <xf numFmtId="0" fontId="7" fillId="0" borderId="0" xfId="114" applyFill="1">
      <alignment vertical="center"/>
    </xf>
    <xf numFmtId="0" fontId="4" fillId="0" borderId="0" xfId="56" applyNumberFormat="1" applyFont="1" applyFill="1" applyAlignment="1" applyProtection="1">
      <alignment horizontal="center" vertical="center"/>
    </xf>
    <xf numFmtId="49" fontId="5" fillId="0" borderId="1" xfId="112" applyNumberFormat="1" applyFont="1" applyFill="1" applyBorder="1" applyAlignment="1" applyProtection="1">
      <alignment vertical="center"/>
    </xf>
    <xf numFmtId="183" fontId="5" fillId="0" borderId="0" xfId="56" applyNumberFormat="1" applyFont="1" applyFill="1" applyAlignment="1" applyProtection="1">
      <alignment vertical="center"/>
    </xf>
    <xf numFmtId="183" fontId="5" fillId="0" borderId="1" xfId="56" applyNumberFormat="1" applyFont="1" applyFill="1" applyBorder="1" applyAlignment="1" applyProtection="1">
      <alignment vertical="center"/>
    </xf>
    <xf numFmtId="0" fontId="5" fillId="0" borderId="3" xfId="56" applyNumberFormat="1" applyFont="1" applyFill="1" applyBorder="1" applyAlignment="1" applyProtection="1">
      <alignment horizontal="center" vertical="center"/>
    </xf>
    <xf numFmtId="0" fontId="5" fillId="0" borderId="4" xfId="56" applyNumberFormat="1" applyFont="1" applyFill="1" applyBorder="1" applyAlignment="1" applyProtection="1">
      <alignment horizontal="center" vertical="center"/>
    </xf>
    <xf numFmtId="0" fontId="5" fillId="0" borderId="5" xfId="56" applyNumberFormat="1" applyFont="1" applyFill="1" applyBorder="1" applyAlignment="1" applyProtection="1">
      <alignment horizontal="center" vertical="center"/>
    </xf>
    <xf numFmtId="0" fontId="5" fillId="0" borderId="6" xfId="56" applyNumberFormat="1" applyFont="1" applyFill="1" applyBorder="1" applyAlignment="1" applyProtection="1">
      <alignment horizontal="center" vertical="center"/>
    </xf>
    <xf numFmtId="0" fontId="5" fillId="0" borderId="2" xfId="56" applyNumberFormat="1" applyFont="1" applyFill="1" applyBorder="1" applyAlignment="1" applyProtection="1">
      <alignment horizontal="center" vertical="center" wrapText="1"/>
    </xf>
    <xf numFmtId="0" fontId="5" fillId="0" borderId="2" xfId="56" applyNumberFormat="1" applyFont="1" applyFill="1" applyBorder="1" applyAlignment="1" applyProtection="1">
      <alignment horizontal="center" vertical="center"/>
    </xf>
    <xf numFmtId="184" fontId="5" fillId="0" borderId="2" xfId="56" applyNumberFormat="1" applyFont="1" applyFill="1" applyBorder="1" applyAlignment="1" applyProtection="1">
      <alignment horizontal="center" vertical="center"/>
    </xf>
    <xf numFmtId="186" fontId="5" fillId="0" borderId="2" xfId="56" applyNumberFormat="1" applyFont="1" applyFill="1" applyBorder="1" applyAlignment="1" applyProtection="1">
      <alignment horizontal="center" vertical="center"/>
    </xf>
    <xf numFmtId="0" fontId="5" fillId="0" borderId="7" xfId="56" applyNumberFormat="1" applyFont="1" applyFill="1" applyBorder="1" applyAlignment="1" applyProtection="1">
      <alignment horizontal="center" vertical="center"/>
    </xf>
    <xf numFmtId="0" fontId="5" fillId="0" borderId="2" xfId="56" applyFont="1" applyFill="1" applyBorder="1" applyAlignment="1">
      <alignment horizontal="center" vertical="center"/>
    </xf>
    <xf numFmtId="0" fontId="5" fillId="0" borderId="8" xfId="56" applyNumberFormat="1" applyFont="1" applyFill="1" applyBorder="1" applyAlignment="1" applyProtection="1">
      <alignment horizontal="center" vertical="center"/>
    </xf>
    <xf numFmtId="0" fontId="5" fillId="0" borderId="2" xfId="114" applyFont="1" applyFill="1" applyBorder="1" applyAlignment="1">
      <alignment horizontal="center" vertical="center"/>
    </xf>
    <xf numFmtId="0" fontId="5" fillId="0" borderId="2" xfId="129" applyNumberFormat="1" applyFont="1" applyFill="1" applyBorder="1" applyAlignment="1" applyProtection="1">
      <alignment horizontal="center" vertical="center" wrapText="1"/>
    </xf>
    <xf numFmtId="49" fontId="5" fillId="0" borderId="2" xfId="129" applyNumberFormat="1" applyFont="1" applyFill="1" applyBorder="1" applyAlignment="1" applyProtection="1">
      <alignment horizontal="center" vertical="center" wrapText="1"/>
    </xf>
    <xf numFmtId="0" fontId="5" fillId="0" borderId="2" xfId="127" applyNumberFormat="1" applyFont="1" applyFill="1" applyBorder="1" applyAlignment="1" applyProtection="1">
      <alignment horizontal="left" vertical="center" wrapText="1"/>
    </xf>
    <xf numFmtId="0" fontId="0" fillId="0" borderId="2" xfId="114" applyFont="1" applyFill="1" applyBorder="1" applyAlignment="1">
      <alignment horizontal="center" vertical="center"/>
    </xf>
    <xf numFmtId="0" fontId="0" fillId="0" borderId="2" xfId="56" applyFont="1" applyFill="1" applyBorder="1" applyAlignment="1">
      <alignment horizontal="center" vertical="center"/>
    </xf>
    <xf numFmtId="0" fontId="0" fillId="0" borderId="0" xfId="56" applyFont="1" applyFill="1" applyAlignment="1"/>
    <xf numFmtId="183" fontId="5" fillId="0" borderId="1" xfId="56" applyNumberFormat="1" applyFont="1" applyFill="1" applyBorder="1" applyAlignment="1" applyProtection="1">
      <alignment horizontal="right" vertical="center"/>
    </xf>
    <xf numFmtId="0" fontId="5" fillId="0" borderId="3" xfId="56" applyFont="1" applyFill="1" applyBorder="1" applyAlignment="1">
      <alignment horizontal="center" vertical="center"/>
    </xf>
    <xf numFmtId="0" fontId="5" fillId="0" borderId="4" xfId="56" applyFont="1" applyFill="1" applyBorder="1" applyAlignment="1">
      <alignment horizontal="center" vertical="center"/>
    </xf>
    <xf numFmtId="0" fontId="5" fillId="0" borderId="5" xfId="56" applyFont="1" applyFill="1" applyBorder="1" applyAlignment="1">
      <alignment horizontal="center" vertical="center"/>
    </xf>
    <xf numFmtId="0" fontId="8" fillId="0" borderId="0" xfId="97" applyFont="1" applyFill="1">
      <alignment vertical="center"/>
    </xf>
    <xf numFmtId="0" fontId="0" fillId="0" borderId="0" xfId="97" applyFont="1" applyFill="1">
      <alignment vertical="center"/>
    </xf>
    <xf numFmtId="0" fontId="0" fillId="0" borderId="0" xfId="97" applyFill="1">
      <alignment vertical="center"/>
    </xf>
    <xf numFmtId="0" fontId="4" fillId="0" borderId="0" xfId="97" applyFont="1" applyFill="1" applyAlignment="1">
      <alignment horizontal="center" vertical="center"/>
    </xf>
    <xf numFmtId="0" fontId="9" fillId="0" borderId="0" xfId="97" applyFont="1" applyFill="1" applyAlignment="1">
      <alignment vertical="center"/>
    </xf>
    <xf numFmtId="0" fontId="5" fillId="0" borderId="0" xfId="97" applyFont="1" applyFill="1" applyAlignment="1">
      <alignment horizontal="right" vertical="center"/>
    </xf>
    <xf numFmtId="0" fontId="6" fillId="0" borderId="2" xfId="97" applyFont="1" applyFill="1" applyBorder="1" applyAlignment="1">
      <alignment horizontal="center" vertical="center"/>
    </xf>
    <xf numFmtId="0" fontId="6" fillId="0" borderId="2" xfId="97" applyFont="1" applyFill="1" applyBorder="1" applyAlignment="1">
      <alignment horizontal="center" vertical="center" wrapText="1"/>
    </xf>
    <xf numFmtId="0" fontId="0" fillId="0" borderId="2" xfId="97" applyFont="1" applyFill="1" applyBorder="1" applyAlignment="1">
      <alignment horizontal="center" vertical="center"/>
    </xf>
    <xf numFmtId="0" fontId="0" fillId="0" borderId="2" xfId="97" applyNumberFormat="1" applyFont="1" applyFill="1" applyBorder="1" applyAlignment="1">
      <alignment horizontal="center" vertical="center"/>
    </xf>
    <xf numFmtId="0" fontId="0" fillId="0" borderId="2" xfId="97" applyFont="1" applyFill="1" applyBorder="1">
      <alignment vertical="center"/>
    </xf>
    <xf numFmtId="177" fontId="0" fillId="0" borderId="2" xfId="97" applyNumberFormat="1" applyFont="1" applyFill="1" applyBorder="1" applyAlignment="1">
      <alignment horizontal="right" vertical="center"/>
    </xf>
    <xf numFmtId="0" fontId="0" fillId="0" borderId="0" xfId="0" applyFill="1" applyAlignment="1">
      <alignment vertical="center" wrapText="1"/>
    </xf>
    <xf numFmtId="0" fontId="10" fillId="0" borderId="0" xfId="117" applyFont="1" applyFill="1" applyBorder="1" applyAlignment="1">
      <alignment horizontal="center" vertical="center"/>
    </xf>
    <xf numFmtId="0" fontId="3" fillId="0" borderId="0" xfId="117" applyFill="1">
      <alignment vertical="center"/>
    </xf>
    <xf numFmtId="0" fontId="1" fillId="0" borderId="0" xfId="117" applyFont="1" applyFill="1" applyBorder="1" applyAlignment="1">
      <alignment horizontal="center" vertical="center"/>
    </xf>
    <xf numFmtId="0" fontId="2" fillId="0" borderId="9" xfId="117" applyFont="1" applyFill="1" applyBorder="1" applyAlignment="1">
      <alignment horizontal="center" vertical="center" wrapText="1"/>
    </xf>
    <xf numFmtId="0" fontId="2" fillId="0" borderId="10" xfId="117" applyFont="1" applyFill="1" applyBorder="1" applyAlignment="1">
      <alignment horizontal="center" vertical="center" wrapText="1"/>
    </xf>
    <xf numFmtId="0" fontId="2" fillId="0" borderId="11" xfId="117" applyFont="1" applyFill="1" applyBorder="1" applyAlignment="1">
      <alignment horizontal="center" vertical="center" wrapText="1"/>
    </xf>
    <xf numFmtId="0" fontId="2" fillId="0" borderId="12" xfId="117" applyFont="1" applyFill="1" applyBorder="1" applyAlignment="1">
      <alignment horizontal="center" vertical="center"/>
    </xf>
    <xf numFmtId="0" fontId="2" fillId="0" borderId="13" xfId="117" applyFont="1" applyFill="1" applyBorder="1" applyAlignment="1">
      <alignment horizontal="center" vertical="center"/>
    </xf>
    <xf numFmtId="0" fontId="2" fillId="0" borderId="14" xfId="117" applyFont="1" applyFill="1" applyBorder="1" applyAlignment="1">
      <alignment horizontal="center" vertical="center" wrapText="1"/>
    </xf>
    <xf numFmtId="0" fontId="2" fillId="0" borderId="0" xfId="117" applyFont="1" applyFill="1" applyBorder="1" applyAlignment="1">
      <alignment horizontal="center" vertical="center" wrapText="1"/>
    </xf>
    <xf numFmtId="0" fontId="2" fillId="0" borderId="15" xfId="117" applyFont="1" applyFill="1" applyBorder="1" applyAlignment="1">
      <alignment horizontal="center" vertical="center" wrapText="1"/>
    </xf>
    <xf numFmtId="0" fontId="2" fillId="0" borderId="16" xfId="117" applyFont="1" applyFill="1" applyBorder="1" applyAlignment="1">
      <alignment horizontal="center" vertical="center" wrapText="1"/>
    </xf>
    <xf numFmtId="0" fontId="2" fillId="0" borderId="17" xfId="117" applyFont="1" applyFill="1" applyBorder="1" applyAlignment="1">
      <alignment horizontal="center" vertical="center" wrapText="1"/>
    </xf>
    <xf numFmtId="0" fontId="2" fillId="0" borderId="18" xfId="117" applyFont="1" applyFill="1" applyBorder="1" applyAlignment="1">
      <alignment horizontal="center" vertical="center" wrapText="1"/>
    </xf>
    <xf numFmtId="0" fontId="2" fillId="0" borderId="19" xfId="117" applyFont="1" applyFill="1" applyBorder="1" applyAlignment="1">
      <alignment horizontal="center" vertical="center" wrapText="1"/>
    </xf>
    <xf numFmtId="0" fontId="2" fillId="0" borderId="20" xfId="117" applyFont="1" applyFill="1" applyBorder="1" applyAlignment="1">
      <alignment horizontal="center" vertical="center" wrapText="1"/>
    </xf>
    <xf numFmtId="0" fontId="2" fillId="0" borderId="21" xfId="117" applyFont="1" applyFill="1" applyBorder="1" applyAlignment="1">
      <alignment horizontal="center" vertical="center" wrapText="1"/>
    </xf>
    <xf numFmtId="0" fontId="2" fillId="0" borderId="22" xfId="117" applyFont="1" applyFill="1" applyBorder="1" applyAlignment="1">
      <alignment horizontal="center" vertical="center" wrapText="1"/>
    </xf>
    <xf numFmtId="0" fontId="2" fillId="0" borderId="23" xfId="117" applyFont="1" applyFill="1" applyBorder="1" applyAlignment="1">
      <alignment horizontal="center" vertical="center" wrapText="1"/>
    </xf>
    <xf numFmtId="0" fontId="2" fillId="0" borderId="2" xfId="117" applyFont="1" applyFill="1" applyBorder="1" applyAlignment="1">
      <alignment horizontal="center" vertical="center" wrapText="1"/>
    </xf>
    <xf numFmtId="0" fontId="2" fillId="0" borderId="24" xfId="117" applyFont="1" applyFill="1" applyBorder="1" applyAlignment="1">
      <alignment horizontal="center" vertical="center" wrapText="1"/>
    </xf>
    <xf numFmtId="178" fontId="2" fillId="2" borderId="2" xfId="106" applyNumberFormat="1" applyFont="1" applyFill="1" applyBorder="1" applyAlignment="1">
      <alignment horizontal="center" vertical="center" wrapText="1"/>
    </xf>
    <xf numFmtId="49" fontId="2" fillId="2" borderId="2" xfId="106" applyNumberFormat="1" applyFont="1" applyFill="1" applyBorder="1" applyAlignment="1">
      <alignment horizontal="center" vertical="center" wrapText="1"/>
    </xf>
    <xf numFmtId="0" fontId="2" fillId="2" borderId="2" xfId="106" applyFont="1" applyFill="1" applyBorder="1" applyAlignment="1">
      <alignment horizontal="center" vertical="center" wrapText="1"/>
    </xf>
    <xf numFmtId="49" fontId="11" fillId="0" borderId="24" xfId="117" applyNumberFormat="1" applyFont="1" applyFill="1" applyBorder="1" applyAlignment="1">
      <alignment horizontal="center" vertical="center" wrapText="1"/>
    </xf>
    <xf numFmtId="0" fontId="11" fillId="0" borderId="2" xfId="117" applyFont="1" applyFill="1" applyBorder="1" applyAlignment="1">
      <alignment horizontal="center" vertical="center"/>
    </xf>
    <xf numFmtId="0" fontId="2" fillId="0" borderId="0" xfId="117" applyFont="1" applyFill="1" applyBorder="1" applyAlignment="1">
      <alignment horizontal="center" vertical="center"/>
    </xf>
    <xf numFmtId="0" fontId="2" fillId="0" borderId="25" xfId="117" applyFont="1" applyFill="1" applyBorder="1" applyAlignment="1">
      <alignment horizontal="center" vertical="center" wrapText="1"/>
    </xf>
    <xf numFmtId="0" fontId="2" fillId="0" borderId="23" xfId="117" applyFont="1" applyFill="1" applyBorder="1" applyAlignment="1">
      <alignment horizontal="center" vertical="center"/>
    </xf>
    <xf numFmtId="0" fontId="2" fillId="0" borderId="26" xfId="117" applyFont="1" applyFill="1" applyBorder="1" applyAlignment="1">
      <alignment horizontal="center" vertical="center"/>
    </xf>
    <xf numFmtId="0" fontId="2" fillId="0" borderId="27" xfId="117" applyFont="1" applyFill="1" applyBorder="1" applyAlignment="1">
      <alignment horizontal="center" vertical="center" wrapText="1"/>
    </xf>
    <xf numFmtId="177" fontId="2" fillId="0" borderId="24" xfId="117" applyNumberFormat="1" applyFont="1" applyFill="1" applyBorder="1" applyAlignment="1">
      <alignment horizontal="center" vertical="center" wrapText="1"/>
    </xf>
    <xf numFmtId="177" fontId="2" fillId="0" borderId="24" xfId="117" applyNumberFormat="1" applyFont="1" applyFill="1" applyBorder="1" applyAlignment="1">
      <alignment horizontal="right" vertical="center" wrapText="1"/>
    </xf>
    <xf numFmtId="0" fontId="3" fillId="0" borderId="2" xfId="117" applyFill="1" applyBorder="1" applyAlignment="1">
      <alignment horizontal="center" vertical="center"/>
    </xf>
    <xf numFmtId="0" fontId="3" fillId="0" borderId="2" xfId="117" applyFill="1" applyBorder="1">
      <alignment vertical="center"/>
    </xf>
    <xf numFmtId="0" fontId="2" fillId="0" borderId="28" xfId="117" applyFont="1" applyFill="1" applyBorder="1" applyAlignment="1">
      <alignment horizontal="center" vertical="center" wrapText="1"/>
    </xf>
    <xf numFmtId="0" fontId="2" fillId="0" borderId="29" xfId="117" applyFont="1" applyFill="1" applyBorder="1" applyAlignment="1">
      <alignment horizontal="center" vertical="center" wrapText="1"/>
    </xf>
    <xf numFmtId="177" fontId="2" fillId="0" borderId="30" xfId="117" applyNumberFormat="1" applyFont="1" applyFill="1" applyBorder="1" applyAlignment="1">
      <alignment horizontal="right" vertical="center" wrapText="1"/>
    </xf>
    <xf numFmtId="0" fontId="5" fillId="0" borderId="0" xfId="114" applyFont="1" applyFill="1" applyAlignment="1">
      <alignment vertical="center"/>
    </xf>
    <xf numFmtId="0" fontId="5" fillId="0" borderId="0" xfId="114" applyFont="1" applyFill="1" applyAlignment="1">
      <alignment horizontal="center" vertical="center"/>
    </xf>
    <xf numFmtId="0" fontId="0" fillId="0" borderId="0" xfId="114" applyFont="1" applyFill="1" applyAlignment="1">
      <alignment horizontal="center" vertical="center"/>
    </xf>
    <xf numFmtId="178" fontId="5" fillId="0" borderId="2" xfId="56" applyNumberFormat="1" applyFont="1" applyFill="1" applyBorder="1" applyAlignment="1" applyProtection="1">
      <alignment horizontal="center" vertical="center"/>
    </xf>
    <xf numFmtId="178" fontId="2" fillId="0" borderId="2" xfId="0" applyNumberFormat="1" applyFont="1" applyBorder="1" applyAlignment="1">
      <alignment horizontal="center" vertical="center" wrapText="1"/>
    </xf>
    <xf numFmtId="178" fontId="5" fillId="0" borderId="4" xfId="128" applyNumberFormat="1" applyFont="1" applyFill="1" applyBorder="1" applyAlignment="1" applyProtection="1">
      <alignment horizontal="center" vertical="center" wrapText="1"/>
    </xf>
    <xf numFmtId="178" fontId="5" fillId="0" borderId="3" xfId="128" applyNumberFormat="1" applyFont="1" applyFill="1" applyBorder="1" applyAlignment="1" applyProtection="1">
      <alignment horizontal="center" vertical="center" wrapText="1"/>
    </xf>
    <xf numFmtId="49"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87" fontId="5" fillId="0" borderId="2" xfId="56" applyNumberFormat="1" applyFont="1" applyFill="1" applyBorder="1" applyAlignment="1">
      <alignment horizontal="center" vertical="center"/>
    </xf>
    <xf numFmtId="0" fontId="5" fillId="0" borderId="2" xfId="127" applyNumberFormat="1" applyFont="1" applyFill="1" applyBorder="1" applyAlignment="1" applyProtection="1">
      <alignment horizontal="center" vertical="center" wrapText="1"/>
    </xf>
    <xf numFmtId="178" fontId="5" fillId="0" borderId="2" xfId="128" applyNumberFormat="1" applyFont="1" applyFill="1" applyBorder="1" applyAlignment="1" applyProtection="1">
      <alignment horizontal="center" vertical="center" wrapText="1"/>
    </xf>
    <xf numFmtId="0" fontId="0" fillId="0" borderId="2" xfId="56" applyFont="1" applyFill="1" applyBorder="1" applyAlignment="1">
      <alignment horizontal="center"/>
    </xf>
    <xf numFmtId="0" fontId="0" fillId="0" borderId="2" xfId="114" applyFont="1" applyFill="1" applyBorder="1" applyAlignment="1">
      <alignment horizontal="center" vertical="center"/>
    </xf>
    <xf numFmtId="0" fontId="11" fillId="0" borderId="2" xfId="0" applyNumberFormat="1" applyFont="1" applyBorder="1" applyAlignment="1">
      <alignment horizontal="center" vertical="center" wrapText="1"/>
    </xf>
    <xf numFmtId="0" fontId="7" fillId="0" borderId="2" xfId="127" applyBorder="1" applyAlignment="1">
      <alignment horizontal="center" vertical="center"/>
    </xf>
    <xf numFmtId="177" fontId="5" fillId="0" borderId="2" xfId="128" applyNumberFormat="1" applyFont="1" applyFill="1" applyBorder="1" applyAlignment="1" applyProtection="1">
      <alignment horizontal="center" vertical="center" wrapText="1"/>
    </xf>
    <xf numFmtId="177" fontId="2" fillId="0" borderId="2" xfId="0" applyNumberFormat="1" applyFont="1" applyBorder="1" applyAlignment="1">
      <alignment horizontal="center" vertical="center" wrapText="1"/>
    </xf>
    <xf numFmtId="0" fontId="7" fillId="0" borderId="0" xfId="115" applyFill="1" applyAlignment="1">
      <alignment vertical="center"/>
    </xf>
    <xf numFmtId="0" fontId="0" fillId="0" borderId="0" xfId="115" applyFont="1" applyFill="1" applyAlignment="1"/>
    <xf numFmtId="0" fontId="5" fillId="0" borderId="0" xfId="115" applyFont="1" applyFill="1" applyAlignment="1"/>
    <xf numFmtId="0" fontId="7" fillId="0" borderId="0" xfId="115" applyFill="1" applyAlignment="1">
      <alignment wrapText="1"/>
    </xf>
    <xf numFmtId="0" fontId="7" fillId="0" borderId="0" xfId="115" applyFill="1" applyAlignment="1"/>
    <xf numFmtId="182" fontId="4" fillId="0" borderId="0" xfId="115" applyNumberFormat="1" applyFont="1" applyFill="1" applyAlignment="1" applyProtection="1">
      <alignment horizontal="center" vertical="center" wrapText="1"/>
    </xf>
    <xf numFmtId="182" fontId="5" fillId="0" borderId="1" xfId="115" applyNumberFormat="1" applyFont="1" applyFill="1" applyBorder="1" applyAlignment="1" applyProtection="1">
      <alignment vertical="center"/>
    </xf>
    <xf numFmtId="182" fontId="5" fillId="0" borderId="0" xfId="115" applyNumberFormat="1" applyFont="1" applyFill="1" applyBorder="1" applyAlignment="1" applyProtection="1">
      <alignment vertical="center" wrapText="1"/>
    </xf>
    <xf numFmtId="182" fontId="9" fillId="0" borderId="0" xfId="115" applyNumberFormat="1" applyFont="1" applyFill="1" applyBorder="1" applyAlignment="1" applyProtection="1">
      <alignment vertical="center" wrapText="1"/>
    </xf>
    <xf numFmtId="182" fontId="5" fillId="0" borderId="3" xfId="115" applyNumberFormat="1" applyFont="1" applyFill="1" applyBorder="1" applyAlignment="1" applyProtection="1">
      <alignment horizontal="center" vertical="center" wrapText="1"/>
    </xf>
    <xf numFmtId="182" fontId="5" fillId="0" borderId="4" xfId="115" applyNumberFormat="1" applyFont="1" applyFill="1" applyBorder="1" applyAlignment="1" applyProtection="1">
      <alignment horizontal="center" vertical="center" wrapText="1"/>
    </xf>
    <xf numFmtId="182" fontId="5" fillId="0" borderId="5" xfId="115" applyNumberFormat="1" applyFont="1" applyFill="1" applyBorder="1" applyAlignment="1" applyProtection="1">
      <alignment horizontal="center" vertical="center" wrapText="1"/>
    </xf>
    <xf numFmtId="182" fontId="5" fillId="0" borderId="2" xfId="115" applyNumberFormat="1" applyFont="1" applyFill="1" applyBorder="1" applyAlignment="1" applyProtection="1">
      <alignment horizontal="centerContinuous" vertical="center"/>
    </xf>
    <xf numFmtId="182" fontId="5" fillId="0" borderId="31" xfId="115" applyNumberFormat="1" applyFont="1" applyFill="1" applyBorder="1" applyAlignment="1" applyProtection="1">
      <alignment horizontal="center" vertical="center" wrapText="1"/>
    </xf>
    <xf numFmtId="182" fontId="5" fillId="0" borderId="32" xfId="115" applyNumberFormat="1" applyFont="1" applyFill="1" applyBorder="1" applyAlignment="1" applyProtection="1">
      <alignment horizontal="center" vertical="center" wrapText="1"/>
    </xf>
    <xf numFmtId="182" fontId="5" fillId="0" borderId="3" xfId="115" applyNumberFormat="1" applyFont="1" applyFill="1" applyBorder="1" applyAlignment="1" applyProtection="1">
      <alignment horizontal="center" vertical="center"/>
    </xf>
    <xf numFmtId="0" fontId="5" fillId="0" borderId="2" xfId="115" applyNumberFormat="1" applyFont="1" applyFill="1" applyBorder="1" applyAlignment="1" applyProtection="1">
      <alignment horizontal="center" vertical="center"/>
    </xf>
    <xf numFmtId="0" fontId="5" fillId="0" borderId="3" xfId="112" applyFont="1" applyFill="1" applyBorder="1" applyAlignment="1">
      <alignment horizontal="center" vertical="center"/>
    </xf>
    <xf numFmtId="0" fontId="5" fillId="0" borderId="5" xfId="112" applyFont="1" applyFill="1" applyBorder="1" applyAlignment="1">
      <alignment horizontal="center" vertical="center"/>
    </xf>
    <xf numFmtId="183" fontId="5" fillId="0" borderId="2" xfId="115" applyNumberFormat="1" applyFont="1" applyFill="1" applyBorder="1" applyAlignment="1" applyProtection="1">
      <alignment horizontal="centerContinuous" vertical="center"/>
    </xf>
    <xf numFmtId="182" fontId="5" fillId="0" borderId="33" xfId="115" applyNumberFormat="1" applyFont="1" applyFill="1" applyBorder="1" applyAlignment="1" applyProtection="1">
      <alignment horizontal="center" vertical="center" wrapText="1"/>
    </xf>
    <xf numFmtId="182" fontId="5" fillId="0" borderId="34" xfId="115" applyNumberFormat="1" applyFont="1" applyFill="1" applyBorder="1" applyAlignment="1" applyProtection="1">
      <alignment horizontal="center" vertical="center" wrapText="1"/>
    </xf>
    <xf numFmtId="182" fontId="5" fillId="0" borderId="31" xfId="115" applyNumberFormat="1" applyFont="1" applyFill="1" applyBorder="1" applyAlignment="1" applyProtection="1">
      <alignment horizontal="center" vertical="center"/>
    </xf>
    <xf numFmtId="0" fontId="5" fillId="0" borderId="6" xfId="112" applyFont="1" applyFill="1" applyBorder="1" applyAlignment="1">
      <alignment horizontal="center" vertical="center" wrapText="1"/>
    </xf>
    <xf numFmtId="183" fontId="5" fillId="0" borderId="3" xfId="115" applyNumberFormat="1" applyFont="1" applyFill="1" applyBorder="1" applyAlignment="1" applyProtection="1">
      <alignment horizontal="center" vertical="center"/>
    </xf>
    <xf numFmtId="182" fontId="5" fillId="0" borderId="35" xfId="115" applyNumberFormat="1" applyFont="1" applyFill="1" applyBorder="1" applyAlignment="1" applyProtection="1">
      <alignment horizontal="center" vertical="center" wrapText="1"/>
    </xf>
    <xf numFmtId="182" fontId="5" fillId="0" borderId="36" xfId="115" applyNumberFormat="1" applyFont="1" applyFill="1" applyBorder="1" applyAlignment="1" applyProtection="1">
      <alignment horizontal="center" vertical="center" wrapText="1"/>
    </xf>
    <xf numFmtId="0" fontId="5" fillId="0" borderId="8" xfId="112" applyFont="1" applyFill="1" applyBorder="1" applyAlignment="1">
      <alignment horizontal="center" vertical="center" wrapText="1"/>
    </xf>
    <xf numFmtId="183" fontId="5" fillId="0" borderId="2" xfId="115" applyNumberFormat="1" applyFont="1" applyFill="1" applyBorder="1" applyAlignment="1" applyProtection="1">
      <alignment horizontal="center" vertical="center" wrapText="1"/>
    </xf>
    <xf numFmtId="176" fontId="5" fillId="0" borderId="3" xfId="112" applyNumberFormat="1" applyFont="1" applyFill="1" applyBorder="1" applyAlignment="1">
      <alignment horizontal="left" vertical="center" wrapText="1"/>
    </xf>
    <xf numFmtId="176" fontId="5" fillId="0" borderId="5" xfId="112" applyNumberFormat="1" applyFont="1" applyFill="1" applyBorder="1" applyAlignment="1">
      <alignment horizontal="left" vertical="center" wrapText="1"/>
    </xf>
    <xf numFmtId="187" fontId="5" fillId="0" borderId="6" xfId="112" applyNumberFormat="1" applyFont="1" applyFill="1" applyBorder="1" applyAlignment="1" applyProtection="1">
      <alignment horizontal="center" vertical="center" wrapText="1"/>
    </xf>
    <xf numFmtId="0" fontId="5" fillId="0" borderId="5" xfId="100" applyFont="1" applyFill="1" applyBorder="1" applyAlignment="1">
      <alignment vertical="center" wrapText="1"/>
    </xf>
    <xf numFmtId="177" fontId="5" fillId="0" borderId="2" xfId="115" applyNumberFormat="1" applyFont="1" applyFill="1" applyBorder="1" applyAlignment="1">
      <alignment horizontal="right" vertical="center" wrapText="1"/>
    </xf>
    <xf numFmtId="187" fontId="5" fillId="0" borderId="2" xfId="115" applyNumberFormat="1" applyFont="1" applyFill="1" applyBorder="1" applyAlignment="1">
      <alignment horizontal="right" vertical="center" wrapText="1"/>
    </xf>
    <xf numFmtId="187" fontId="5" fillId="0" borderId="2" xfId="112" applyNumberFormat="1" applyFont="1" applyFill="1" applyBorder="1" applyAlignment="1" applyProtection="1">
      <alignment horizontal="center" vertical="center" wrapText="1"/>
    </xf>
    <xf numFmtId="0" fontId="5" fillId="0" borderId="2" xfId="100" applyFont="1" applyFill="1" applyBorder="1" applyAlignment="1">
      <alignment vertical="center" wrapText="1"/>
    </xf>
    <xf numFmtId="187" fontId="5" fillId="0" borderId="7" xfId="112" applyNumberFormat="1" applyFont="1" applyFill="1" applyBorder="1" applyAlignment="1" applyProtection="1">
      <alignment horizontal="center" vertical="center" wrapText="1"/>
    </xf>
    <xf numFmtId="187" fontId="5" fillId="0" borderId="8" xfId="112" applyNumberFormat="1" applyFont="1" applyFill="1" applyBorder="1" applyAlignment="1" applyProtection="1">
      <alignment horizontal="center" vertical="center" wrapText="1"/>
    </xf>
    <xf numFmtId="176" fontId="5" fillId="0" borderId="4" xfId="112" applyNumberFormat="1" applyFont="1" applyFill="1" applyBorder="1" applyAlignment="1">
      <alignment horizontal="left" vertical="center" wrapText="1"/>
    </xf>
    <xf numFmtId="187" fontId="5" fillId="0" borderId="7" xfId="112" applyNumberFormat="1" applyFont="1" applyFill="1" applyBorder="1" applyAlignment="1" applyProtection="1">
      <alignment horizontal="right" vertical="center" wrapText="1"/>
    </xf>
    <xf numFmtId="187" fontId="5" fillId="0" borderId="2" xfId="115" applyNumberFormat="1" applyFont="1" applyFill="1" applyBorder="1" applyAlignment="1">
      <alignment horizontal="center" vertical="center" wrapText="1"/>
    </xf>
    <xf numFmtId="0" fontId="5" fillId="0" borderId="3" xfId="112" applyFont="1" applyFill="1" applyBorder="1" applyAlignment="1">
      <alignment horizontal="left" vertical="center" wrapText="1"/>
    </xf>
    <xf numFmtId="0" fontId="5" fillId="0" borderId="5" xfId="112" applyFont="1" applyFill="1" applyBorder="1" applyAlignment="1">
      <alignment horizontal="left" vertical="center" wrapText="1"/>
    </xf>
    <xf numFmtId="187" fontId="5" fillId="0" borderId="6" xfId="112" applyNumberFormat="1" applyFont="1" applyFill="1" applyBorder="1" applyAlignment="1" applyProtection="1">
      <alignment horizontal="right" vertical="center" wrapText="1"/>
    </xf>
    <xf numFmtId="0" fontId="5" fillId="0" borderId="2" xfId="116" applyFont="1" applyFill="1" applyBorder="1" applyAlignment="1">
      <alignment vertical="center" wrapText="1"/>
    </xf>
    <xf numFmtId="183" fontId="5" fillId="0" borderId="2" xfId="116" applyNumberFormat="1" applyFont="1" applyFill="1" applyBorder="1" applyAlignment="1">
      <alignment vertical="center" wrapText="1"/>
    </xf>
    <xf numFmtId="0" fontId="5" fillId="0" borderId="3" xfId="116" applyFont="1" applyFill="1" applyBorder="1" applyAlignment="1">
      <alignment vertical="center" wrapText="1"/>
    </xf>
    <xf numFmtId="0" fontId="5" fillId="0" borderId="5" xfId="116" applyFont="1" applyFill="1" applyBorder="1" applyAlignment="1">
      <alignment vertical="center" wrapText="1"/>
    </xf>
    <xf numFmtId="0" fontId="5" fillId="0" borderId="3" xfId="116" applyFont="1" applyFill="1" applyBorder="1" applyAlignment="1">
      <alignment horizontal="center" vertical="center" wrapText="1"/>
    </xf>
    <xf numFmtId="0" fontId="5" fillId="0" borderId="5" xfId="116" applyFont="1" applyFill="1" applyBorder="1" applyAlignment="1">
      <alignment horizontal="center" vertical="center" wrapText="1"/>
    </xf>
    <xf numFmtId="178" fontId="5" fillId="0" borderId="2" xfId="115" applyNumberFormat="1" applyFont="1" applyFill="1" applyBorder="1" applyAlignment="1">
      <alignment horizontal="center" vertical="center" wrapText="1"/>
    </xf>
    <xf numFmtId="0" fontId="5" fillId="0" borderId="2" xfId="115" applyFont="1" applyFill="1" applyBorder="1" applyAlignment="1">
      <alignment horizontal="left" vertical="center" wrapText="1"/>
    </xf>
    <xf numFmtId="183" fontId="5" fillId="0" borderId="2" xfId="115" applyNumberFormat="1" applyFont="1" applyFill="1" applyBorder="1" applyAlignment="1">
      <alignment horizontal="right" vertical="center" wrapText="1"/>
    </xf>
    <xf numFmtId="0" fontId="5" fillId="0" borderId="3" xfId="115" applyFont="1" applyFill="1" applyBorder="1" applyAlignment="1">
      <alignment horizontal="left" vertical="center" wrapText="1"/>
    </xf>
    <xf numFmtId="0" fontId="5" fillId="0" borderId="5" xfId="115" applyFont="1" applyFill="1" applyBorder="1" applyAlignment="1">
      <alignment horizontal="left" vertical="center" wrapText="1"/>
    </xf>
    <xf numFmtId="183" fontId="5" fillId="0" borderId="2" xfId="115" applyNumberFormat="1" applyFont="1" applyFill="1" applyBorder="1" applyAlignment="1">
      <alignment horizontal="center" vertical="center" wrapText="1"/>
    </xf>
    <xf numFmtId="0" fontId="5" fillId="0" borderId="3" xfId="112" applyFont="1" applyFill="1" applyBorder="1" applyAlignment="1">
      <alignment horizontal="center" vertical="center" wrapText="1"/>
    </xf>
    <xf numFmtId="0" fontId="5" fillId="0" borderId="5" xfId="112" applyFont="1" applyFill="1" applyBorder="1" applyAlignment="1">
      <alignment horizontal="center" vertical="center" wrapText="1"/>
    </xf>
    <xf numFmtId="0" fontId="5" fillId="0" borderId="3" xfId="112" applyFont="1" applyFill="1" applyBorder="1" applyAlignment="1">
      <alignment vertical="center" wrapText="1"/>
    </xf>
    <xf numFmtId="0" fontId="5" fillId="0" borderId="5" xfId="112" applyFont="1" applyFill="1" applyBorder="1" applyAlignment="1">
      <alignment vertical="center" wrapText="1"/>
    </xf>
    <xf numFmtId="177" fontId="5" fillId="0" borderId="8" xfId="112" applyNumberFormat="1" applyFont="1" applyFill="1" applyBorder="1" applyAlignment="1" applyProtection="1">
      <alignment horizontal="center" vertical="center" wrapText="1"/>
    </xf>
    <xf numFmtId="0" fontId="5" fillId="0" borderId="2" xfId="100" applyFont="1" applyFill="1" applyBorder="1" applyAlignment="1">
      <alignment horizontal="center" vertical="center" wrapText="1"/>
    </xf>
    <xf numFmtId="0" fontId="0" fillId="0" borderId="0" xfId="115" applyFont="1" applyFill="1" applyAlignment="1">
      <alignment wrapText="1"/>
    </xf>
    <xf numFmtId="0" fontId="0" fillId="0" borderId="0" xfId="116" applyFill="1">
      <alignment vertical="center"/>
    </xf>
    <xf numFmtId="0" fontId="0" fillId="0" borderId="0" xfId="116" applyFill="1" applyAlignment="1">
      <alignment vertical="center"/>
    </xf>
    <xf numFmtId="182" fontId="5" fillId="0" borderId="0" xfId="115" applyNumberFormat="1" applyFont="1" applyFill="1" applyAlignment="1" applyProtection="1">
      <alignment horizontal="right" vertical="center" wrapText="1"/>
    </xf>
    <xf numFmtId="0" fontId="5" fillId="0" borderId="2" xfId="115" applyFont="1" applyFill="1" applyBorder="1" applyAlignment="1">
      <alignment horizontal="centerContinuous"/>
    </xf>
    <xf numFmtId="0" fontId="5" fillId="0" borderId="2" xfId="115" applyFont="1" applyFill="1" applyBorder="1" applyAlignment="1">
      <alignment horizontal="centerContinuous" vertical="center"/>
    </xf>
    <xf numFmtId="183" fontId="5" fillId="0" borderId="4" xfId="115" applyNumberFormat="1" applyFont="1" applyFill="1" applyBorder="1" applyAlignment="1" applyProtection="1">
      <alignment horizontal="center" vertical="center"/>
    </xf>
    <xf numFmtId="49" fontId="5" fillId="0" borderId="2" xfId="115" applyNumberFormat="1" applyFont="1" applyFill="1" applyBorder="1" applyAlignment="1">
      <alignment horizontal="center" vertical="center" wrapText="1"/>
    </xf>
    <xf numFmtId="49" fontId="5" fillId="0" borderId="6" xfId="115" applyNumberFormat="1" applyFont="1" applyFill="1" applyBorder="1" applyAlignment="1">
      <alignment horizontal="center" vertical="center" wrapText="1"/>
    </xf>
    <xf numFmtId="0" fontId="5" fillId="0" borderId="2" xfId="115" applyFont="1" applyFill="1" applyBorder="1" applyAlignment="1">
      <alignment horizontal="center" vertical="center" wrapText="1"/>
    </xf>
    <xf numFmtId="49" fontId="5" fillId="0" borderId="2" xfId="115" applyNumberFormat="1" applyFont="1" applyFill="1" applyBorder="1" applyAlignment="1">
      <alignment horizontal="center" vertical="center"/>
    </xf>
    <xf numFmtId="49" fontId="5" fillId="0" borderId="8" xfId="115" applyNumberFormat="1" applyFont="1" applyFill="1" applyBorder="1" applyAlignment="1">
      <alignment horizontal="center" vertical="center" wrapText="1"/>
    </xf>
    <xf numFmtId="187" fontId="5" fillId="0" borderId="2" xfId="115" applyNumberFormat="1" applyFont="1" applyFill="1" applyBorder="1" applyAlignment="1">
      <alignment horizontal="right" vertical="center"/>
    </xf>
    <xf numFmtId="0" fontId="5" fillId="0" borderId="0" xfId="116" applyFont="1" applyFill="1">
      <alignment vertical="center"/>
    </xf>
    <xf numFmtId="187" fontId="5" fillId="0" borderId="2" xfId="115" applyNumberFormat="1" applyFont="1" applyFill="1" applyBorder="1" applyAlignment="1" applyProtection="1">
      <alignment horizontal="right" vertical="center" wrapText="1"/>
    </xf>
    <xf numFmtId="187" fontId="5" fillId="0" borderId="2" xfId="115" applyNumberFormat="1" applyFont="1" applyFill="1" applyBorder="1" applyAlignment="1" applyProtection="1">
      <alignment horizontal="center" vertical="center" wrapText="1"/>
    </xf>
    <xf numFmtId="181" fontId="5" fillId="0" borderId="2" xfId="115" applyNumberFormat="1" applyFont="1" applyFill="1" applyBorder="1" applyAlignment="1" applyProtection="1">
      <alignment horizontal="right" vertical="center" wrapText="1"/>
    </xf>
    <xf numFmtId="0" fontId="5" fillId="0" borderId="0" xfId="114" applyFont="1" applyFill="1" applyAlignment="1">
      <alignment horizontal="center" vertical="center"/>
    </xf>
    <xf numFmtId="0" fontId="0" fillId="0" borderId="0" xfId="114" applyFont="1" applyFill="1" applyAlignment="1">
      <alignment horizontal="center" vertical="center"/>
    </xf>
    <xf numFmtId="178" fontId="5" fillId="0" borderId="2" xfId="128" applyNumberFormat="1" applyFont="1" applyBorder="1" applyAlignment="1">
      <alignment horizontal="center" vertical="center"/>
    </xf>
    <xf numFmtId="178" fontId="5" fillId="0" borderId="2" xfId="128" applyNumberFormat="1" applyFont="1" applyFill="1" applyBorder="1" applyAlignment="1">
      <alignment horizontal="center" vertical="center"/>
    </xf>
    <xf numFmtId="0" fontId="0" fillId="0" borderId="2" xfId="114" applyFont="1" applyFill="1" applyBorder="1" applyAlignment="1">
      <alignment horizontal="center" vertical="center"/>
    </xf>
    <xf numFmtId="178" fontId="2" fillId="0" borderId="3" xfId="0" applyNumberFormat="1" applyFont="1" applyBorder="1" applyAlignment="1">
      <alignment horizontal="center" vertical="center" wrapText="1"/>
    </xf>
    <xf numFmtId="178" fontId="2" fillId="0" borderId="4" xfId="0" applyNumberFormat="1" applyFont="1" applyBorder="1" applyAlignment="1">
      <alignment horizontal="center" vertical="center" wrapText="1"/>
    </xf>
    <xf numFmtId="178" fontId="2" fillId="0" borderId="37" xfId="0" applyNumberFormat="1" applyFont="1" applyBorder="1" applyAlignment="1">
      <alignment horizontal="center" vertical="center" wrapText="1"/>
    </xf>
    <xf numFmtId="178" fontId="7" fillId="0" borderId="2" xfId="127" applyNumberFormat="1" applyBorder="1" applyAlignment="1">
      <alignment horizontal="center" vertical="center"/>
    </xf>
    <xf numFmtId="178" fontId="7" fillId="0" borderId="3" xfId="127" applyNumberFormat="1" applyBorder="1" applyAlignment="1">
      <alignment horizontal="center" vertical="center"/>
    </xf>
    <xf numFmtId="0" fontId="7" fillId="0" borderId="0" xfId="113" applyFill="1" applyAlignment="1"/>
    <xf numFmtId="0" fontId="4" fillId="0" borderId="0" xfId="113" applyNumberFormat="1" applyFont="1" applyFill="1" applyAlignment="1" applyProtection="1">
      <alignment horizontal="center" vertical="center"/>
    </xf>
    <xf numFmtId="0" fontId="5" fillId="0" borderId="1" xfId="113" applyFont="1" applyFill="1" applyBorder="1" applyAlignment="1">
      <alignment vertical="center"/>
    </xf>
    <xf numFmtId="0" fontId="5" fillId="0" borderId="0" xfId="113" applyFont="1" applyFill="1" applyAlignment="1">
      <alignment vertical="center"/>
    </xf>
    <xf numFmtId="0" fontId="5" fillId="0" borderId="2" xfId="113" applyFont="1" applyFill="1" applyBorder="1" applyAlignment="1">
      <alignment horizontal="center" vertical="center"/>
    </xf>
    <xf numFmtId="0" fontId="5" fillId="0" borderId="2" xfId="113" applyNumberFormat="1" applyFont="1" applyFill="1" applyBorder="1" applyAlignment="1" applyProtection="1">
      <alignment horizontal="center" vertical="center" wrapText="1"/>
    </xf>
    <xf numFmtId="49" fontId="7" fillId="0" borderId="2" xfId="113" applyNumberFormat="1" applyFont="1" applyFill="1" applyBorder="1" applyAlignment="1">
      <alignment horizontal="center" vertical="center" wrapText="1"/>
    </xf>
    <xf numFmtId="49" fontId="7" fillId="0" borderId="3" xfId="113" applyNumberFormat="1" applyFont="1" applyFill="1" applyBorder="1" applyAlignment="1">
      <alignment horizontal="center" vertical="center" wrapText="1"/>
    </xf>
    <xf numFmtId="49" fontId="7" fillId="0" borderId="4" xfId="113" applyNumberFormat="1" applyFont="1" applyFill="1" applyBorder="1" applyAlignment="1">
      <alignment horizontal="center" vertical="center" wrapText="1"/>
    </xf>
    <xf numFmtId="49" fontId="7" fillId="0" borderId="3" xfId="113" applyNumberFormat="1" applyFill="1" applyBorder="1" applyAlignment="1">
      <alignment horizontal="center" vertical="center" wrapText="1"/>
    </xf>
    <xf numFmtId="49" fontId="7" fillId="0" borderId="4" xfId="113" applyNumberFormat="1" applyFill="1" applyBorder="1" applyAlignment="1">
      <alignment horizontal="center" vertical="center" wrapText="1"/>
    </xf>
    <xf numFmtId="0" fontId="5" fillId="0" borderId="2" xfId="113" applyNumberFormat="1" applyFont="1" applyFill="1" applyBorder="1" applyAlignment="1" applyProtection="1">
      <alignment horizontal="center" vertical="center"/>
    </xf>
    <xf numFmtId="49" fontId="7" fillId="0" borderId="6" xfId="113" applyNumberFormat="1" applyFill="1" applyBorder="1" applyAlignment="1">
      <alignment horizontal="center" vertical="center" wrapText="1"/>
    </xf>
    <xf numFmtId="49" fontId="7" fillId="0" borderId="8" xfId="113" applyNumberFormat="1" applyFont="1" applyFill="1" applyBorder="1" applyAlignment="1">
      <alignment horizontal="center" vertical="center" wrapText="1"/>
    </xf>
    <xf numFmtId="49" fontId="7" fillId="0" borderId="8" xfId="113" applyNumberFormat="1" applyFill="1" applyBorder="1" applyAlignment="1">
      <alignment horizontal="center" vertical="center" wrapText="1"/>
    </xf>
    <xf numFmtId="0" fontId="5" fillId="0" borderId="6" xfId="113" applyFont="1" applyFill="1" applyBorder="1" applyAlignment="1">
      <alignment horizontal="center" vertical="center"/>
    </xf>
    <xf numFmtId="178" fontId="7" fillId="0" borderId="2" xfId="113" applyNumberFormat="1" applyFill="1" applyBorder="1" applyAlignment="1">
      <alignment horizontal="center" vertical="center"/>
    </xf>
    <xf numFmtId="178" fontId="2" fillId="0" borderId="5" xfId="0" applyNumberFormat="1" applyFont="1" applyBorder="1" applyAlignment="1">
      <alignment horizontal="center" vertical="center" wrapText="1"/>
    </xf>
    <xf numFmtId="49" fontId="7" fillId="0" borderId="5" xfId="113" applyNumberFormat="1" applyFill="1" applyBorder="1" applyAlignment="1">
      <alignment horizontal="center" vertical="center" wrapText="1"/>
    </xf>
    <xf numFmtId="49" fontId="7" fillId="0" borderId="5" xfId="113" applyNumberFormat="1" applyFont="1" applyFill="1" applyBorder="1" applyAlignment="1">
      <alignment horizontal="center" vertical="center" wrapText="1"/>
    </xf>
    <xf numFmtId="49" fontId="7" fillId="0" borderId="2" xfId="113" applyNumberFormat="1" applyFill="1" applyBorder="1" applyAlignment="1">
      <alignment horizontal="center" vertical="center" wrapText="1"/>
    </xf>
    <xf numFmtId="178" fontId="2" fillId="0" borderId="38" xfId="0" applyNumberFormat="1" applyFont="1" applyBorder="1" applyAlignment="1">
      <alignment horizontal="center" vertical="center" wrapText="1"/>
    </xf>
    <xf numFmtId="0" fontId="7" fillId="0" borderId="0" xfId="113" applyFill="1" applyAlignment="1">
      <alignment horizontal="right" vertical="center"/>
    </xf>
    <xf numFmtId="49" fontId="7" fillId="0" borderId="6" xfId="113" applyNumberFormat="1" applyFont="1" applyFill="1" applyBorder="1" applyAlignment="1">
      <alignment horizontal="center" vertical="center" wrapText="1"/>
    </xf>
    <xf numFmtId="49" fontId="7" fillId="0" borderId="7" xfId="113" applyNumberFormat="1" applyFont="1" applyFill="1" applyBorder="1" applyAlignment="1">
      <alignment horizontal="center" vertical="center" wrapText="1"/>
    </xf>
    <xf numFmtId="0" fontId="7" fillId="0" borderId="2" xfId="113" applyFill="1" applyBorder="1" applyAlignment="1">
      <alignment horizontal="center" vertical="center"/>
    </xf>
    <xf numFmtId="0" fontId="7" fillId="0" borderId="0" xfId="112" applyFont="1" applyFill="1" applyAlignment="1"/>
    <xf numFmtId="0" fontId="7" fillId="0" borderId="0" xfId="112" applyFill="1" applyAlignment="1"/>
    <xf numFmtId="0" fontId="4" fillId="0" borderId="0" xfId="112" applyFont="1" applyFill="1" applyAlignment="1">
      <alignment horizontal="center" vertical="center"/>
    </xf>
    <xf numFmtId="49" fontId="5" fillId="0" borderId="0" xfId="112" applyNumberFormat="1" applyFont="1" applyFill="1" applyBorder="1" applyAlignment="1" applyProtection="1">
      <alignment vertical="center"/>
    </xf>
    <xf numFmtId="49" fontId="5" fillId="0" borderId="0" xfId="112" applyNumberFormat="1" applyFont="1" applyFill="1" applyBorder="1" applyAlignment="1" applyProtection="1">
      <alignment horizontal="left" vertical="center"/>
    </xf>
    <xf numFmtId="49" fontId="5" fillId="0" borderId="1" xfId="112" applyNumberFormat="1" applyFont="1" applyFill="1" applyBorder="1" applyAlignment="1" applyProtection="1">
      <alignment horizontal="left" vertical="center"/>
    </xf>
    <xf numFmtId="0" fontId="5" fillId="0" borderId="0" xfId="112" applyFont="1" applyFill="1" applyAlignment="1">
      <alignment horizontal="right" vertical="center"/>
    </xf>
    <xf numFmtId="0" fontId="5" fillId="0" borderId="0" xfId="112" applyFont="1" applyFill="1" applyAlignment="1"/>
    <xf numFmtId="49" fontId="12" fillId="0" borderId="2" xfId="112" applyNumberFormat="1" applyFont="1" applyFill="1" applyBorder="1" applyAlignment="1" applyProtection="1">
      <alignment horizontal="center" vertical="center"/>
    </xf>
    <xf numFmtId="49" fontId="12" fillId="0" borderId="5" xfId="112" applyNumberFormat="1" applyFont="1" applyFill="1" applyBorder="1" applyAlignment="1" applyProtection="1">
      <alignment horizontal="center" vertical="center"/>
    </xf>
    <xf numFmtId="0" fontId="12" fillId="0" borderId="7" xfId="112" applyFont="1" applyFill="1" applyBorder="1" applyAlignment="1">
      <alignment horizontal="center" vertical="center"/>
    </xf>
    <xf numFmtId="0" fontId="12" fillId="0" borderId="6" xfId="112" applyFont="1" applyFill="1" applyBorder="1" applyAlignment="1">
      <alignment horizontal="center" vertical="center"/>
    </xf>
    <xf numFmtId="0" fontId="12" fillId="0" borderId="3" xfId="112" applyFont="1" applyFill="1" applyBorder="1" applyAlignment="1">
      <alignment horizontal="center" vertical="center"/>
    </xf>
    <xf numFmtId="0" fontId="12" fillId="0" borderId="5" xfId="112" applyFont="1" applyFill="1" applyBorder="1" applyAlignment="1">
      <alignment horizontal="center" vertical="center"/>
    </xf>
    <xf numFmtId="0" fontId="12" fillId="0" borderId="2" xfId="112" applyFont="1" applyFill="1" applyBorder="1" applyAlignment="1">
      <alignment horizontal="center" vertical="center"/>
    </xf>
    <xf numFmtId="0" fontId="12" fillId="0" borderId="6" xfId="112" applyFont="1" applyFill="1" applyBorder="1" applyAlignment="1">
      <alignment horizontal="center" vertical="center" wrapText="1"/>
    </xf>
    <xf numFmtId="0" fontId="12" fillId="0" borderId="8" xfId="112" applyFont="1" applyFill="1" applyBorder="1" applyAlignment="1">
      <alignment horizontal="center" vertical="center"/>
    </xf>
    <xf numFmtId="0" fontId="12" fillId="0" borderId="8" xfId="112" applyFont="1" applyFill="1" applyBorder="1" applyAlignment="1">
      <alignment horizontal="center" vertical="center" wrapText="1"/>
    </xf>
    <xf numFmtId="0" fontId="12" fillId="0" borderId="36" xfId="112" applyFont="1" applyFill="1" applyBorder="1" applyAlignment="1">
      <alignment horizontal="center" vertical="center"/>
    </xf>
    <xf numFmtId="177" fontId="5" fillId="0" borderId="2" xfId="126" applyNumberFormat="1" applyFont="1" applyFill="1" applyBorder="1" applyAlignment="1">
      <alignment horizontal="center" vertical="center" wrapText="1"/>
    </xf>
    <xf numFmtId="176" fontId="5" fillId="0" borderId="4" xfId="112" applyNumberFormat="1" applyFont="1" applyFill="1" applyBorder="1" applyAlignment="1">
      <alignment horizontal="left" vertical="center"/>
    </xf>
    <xf numFmtId="187" fontId="5" fillId="0" borderId="36" xfId="112" applyNumberFormat="1" applyFont="1" applyFill="1" applyBorder="1" applyAlignment="1" applyProtection="1">
      <alignment horizontal="center" vertical="center" wrapText="1"/>
    </xf>
    <xf numFmtId="176" fontId="5" fillId="0" borderId="4" xfId="112" applyNumberFormat="1" applyFont="1" applyFill="1" applyBorder="1" applyAlignment="1" applyProtection="1">
      <alignment horizontal="left" vertical="center"/>
    </xf>
    <xf numFmtId="177" fontId="5" fillId="0" borderId="2" xfId="126" applyNumberFormat="1" applyFont="1" applyFill="1" applyBorder="1" applyAlignment="1" applyProtection="1">
      <alignment horizontal="center" vertical="center" wrapText="1"/>
    </xf>
    <xf numFmtId="177" fontId="5" fillId="0" borderId="6" xfId="112" applyNumberFormat="1" applyFont="1" applyFill="1" applyBorder="1" applyAlignment="1" applyProtection="1">
      <alignment horizontal="center" vertical="center" wrapText="1"/>
    </xf>
    <xf numFmtId="187" fontId="5" fillId="0" borderId="2" xfId="112" applyNumberFormat="1" applyFont="1" applyFill="1" applyBorder="1" applyAlignment="1" applyProtection="1">
      <alignment horizontal="right" vertical="center" wrapText="1"/>
    </xf>
    <xf numFmtId="176" fontId="5" fillId="0" borderId="2" xfId="112" applyNumberFormat="1" applyFont="1" applyFill="1" applyBorder="1" applyAlignment="1" applyProtection="1">
      <alignment horizontal="left" vertical="center"/>
    </xf>
    <xf numFmtId="177" fontId="5" fillId="0" borderId="2" xfId="112" applyNumberFormat="1" applyFont="1" applyFill="1" applyBorder="1" applyAlignment="1">
      <alignment horizontal="center"/>
    </xf>
    <xf numFmtId="177" fontId="5" fillId="0" borderId="36" xfId="112" applyNumberFormat="1" applyFont="1" applyFill="1" applyBorder="1" applyAlignment="1">
      <alignment horizontal="center"/>
    </xf>
    <xf numFmtId="0" fontId="5" fillId="0" borderId="36" xfId="112" applyFont="1" applyFill="1" applyBorder="1" applyAlignment="1">
      <alignment horizontal="center"/>
    </xf>
    <xf numFmtId="0" fontId="5" fillId="0" borderId="2" xfId="112" applyFont="1" applyFill="1" applyBorder="1" applyAlignment="1">
      <alignment vertical="center" wrapText="1"/>
    </xf>
    <xf numFmtId="0" fontId="7" fillId="0" borderId="2" xfId="112" applyFill="1" applyBorder="1" applyAlignment="1"/>
    <xf numFmtId="176" fontId="5" fillId="0" borderId="2" xfId="126" applyNumberFormat="1" applyFont="1" applyFill="1" applyBorder="1" applyAlignment="1" applyProtection="1">
      <alignment horizontal="left" vertical="center" wrapText="1"/>
    </xf>
    <xf numFmtId="0" fontId="7" fillId="0" borderId="2" xfId="112" applyFill="1" applyBorder="1" applyAlignment="1">
      <alignment horizontal="center"/>
    </xf>
    <xf numFmtId="185" fontId="5" fillId="0" borderId="2" xfId="112" applyNumberFormat="1" applyFont="1" applyFill="1" applyBorder="1" applyAlignment="1" applyProtection="1">
      <alignment horizontal="right" vertical="center" wrapText="1"/>
    </xf>
    <xf numFmtId="177" fontId="5" fillId="0" borderId="2" xfId="112" applyNumberFormat="1" applyFont="1" applyFill="1" applyBorder="1" applyAlignment="1"/>
    <xf numFmtId="177" fontId="5" fillId="0" borderId="36" xfId="112" applyNumberFormat="1" applyFont="1" applyFill="1" applyBorder="1" applyAlignment="1"/>
    <xf numFmtId="0" fontId="5" fillId="0" borderId="36" xfId="112" applyFont="1" applyFill="1" applyBorder="1" applyAlignment="1"/>
    <xf numFmtId="0" fontId="5" fillId="0" borderId="2" xfId="112" applyFont="1" applyFill="1" applyBorder="1" applyAlignment="1"/>
    <xf numFmtId="177" fontId="5" fillId="0" borderId="2" xfId="112" applyNumberFormat="1" applyFont="1" applyFill="1" applyBorder="1" applyAlignment="1" applyProtection="1">
      <alignment horizontal="right" vertical="center"/>
    </xf>
    <xf numFmtId="177" fontId="5" fillId="0" borderId="36" xfId="112" applyNumberFormat="1" applyFont="1" applyFill="1" applyBorder="1" applyAlignment="1" applyProtection="1">
      <alignment horizontal="right" vertical="center"/>
    </xf>
    <xf numFmtId="185" fontId="5" fillId="0" borderId="8" xfId="112" applyNumberFormat="1" applyFont="1" applyFill="1" applyBorder="1" applyAlignment="1" applyProtection="1">
      <alignment horizontal="right" vertical="center" wrapText="1"/>
    </xf>
    <xf numFmtId="0" fontId="5" fillId="0" borderId="5" xfId="112" applyFont="1" applyFill="1" applyBorder="1" applyAlignment="1">
      <alignment horizontal="left" vertical="center"/>
    </xf>
    <xf numFmtId="0" fontId="5" fillId="0" borderId="2" xfId="112" applyFont="1" applyFill="1" applyBorder="1" applyAlignment="1">
      <alignment horizontal="center" vertical="center" wrapText="1"/>
    </xf>
    <xf numFmtId="0" fontId="5" fillId="0" borderId="2" xfId="112" applyFont="1" applyFill="1" applyBorder="1" applyAlignment="1">
      <alignment horizontal="center" vertical="center"/>
    </xf>
    <xf numFmtId="177" fontId="5" fillId="0" borderId="6" xfId="112" applyNumberFormat="1" applyFont="1" applyFill="1" applyBorder="1" applyAlignment="1" applyProtection="1">
      <alignment horizontal="right" vertical="center" wrapText="1"/>
    </xf>
    <xf numFmtId="0" fontId="5" fillId="0" borderId="36" xfId="0" applyFont="1" applyFill="1" applyBorder="1">
      <alignment vertical="center"/>
    </xf>
    <xf numFmtId="178" fontId="5" fillId="0" borderId="36" xfId="112" applyNumberFormat="1" applyFont="1" applyFill="1" applyBorder="1" applyAlignment="1">
      <alignment vertical="center"/>
    </xf>
    <xf numFmtId="0" fontId="5" fillId="0" borderId="36" xfId="112" applyFont="1" applyFill="1" applyBorder="1" applyAlignment="1">
      <alignment vertical="center"/>
    </xf>
    <xf numFmtId="0" fontId="5" fillId="0" borderId="4" xfId="112" applyFont="1" applyFill="1" applyBorder="1" applyAlignment="1">
      <alignment vertical="center"/>
    </xf>
    <xf numFmtId="177" fontId="5" fillId="0" borderId="2" xfId="112" applyNumberFormat="1" applyFont="1" applyFill="1" applyBorder="1" applyAlignment="1" applyProtection="1">
      <alignment horizontal="right" vertical="center" wrapText="1"/>
    </xf>
    <xf numFmtId="187" fontId="5" fillId="0" borderId="8" xfId="112" applyNumberFormat="1" applyFont="1" applyFill="1" applyBorder="1" applyAlignment="1" applyProtection="1">
      <alignment horizontal="right" vertical="center" wrapText="1"/>
    </xf>
    <xf numFmtId="177" fontId="5" fillId="0" borderId="7" xfId="112" applyNumberFormat="1" applyFont="1" applyFill="1" applyBorder="1" applyAlignment="1" applyProtection="1">
      <alignment horizontal="right" vertical="center" wrapText="1"/>
    </xf>
    <xf numFmtId="0" fontId="0" fillId="0" borderId="2" xfId="0" applyFill="1" applyBorder="1">
      <alignment vertical="center"/>
    </xf>
    <xf numFmtId="177" fontId="5" fillId="0" borderId="8" xfId="112" applyNumberFormat="1" applyFont="1" applyFill="1" applyBorder="1" applyAlignment="1" applyProtection="1">
      <alignment horizontal="right" vertical="center" wrapText="1"/>
    </xf>
    <xf numFmtId="0" fontId="5" fillId="0" borderId="4" xfId="112" applyFont="1" applyFill="1" applyBorder="1" applyAlignment="1">
      <alignment horizontal="center" vertical="center"/>
    </xf>
    <xf numFmtId="178" fontId="5" fillId="0" borderId="36" xfId="112" applyNumberFormat="1" applyFont="1" applyFill="1" applyBorder="1" applyAlignment="1">
      <alignment horizontal="center" vertical="center"/>
    </xf>
    <xf numFmtId="0" fontId="5" fillId="0" borderId="36" xfId="112" applyFont="1" applyFill="1" applyBorder="1" applyAlignment="1">
      <alignment horizontal="center" vertical="center"/>
    </xf>
    <xf numFmtId="0" fontId="5" fillId="0" borderId="2" xfId="112" applyFont="1" applyFill="1" applyBorder="1" applyAlignment="1">
      <alignment horizontal="center"/>
    </xf>
    <xf numFmtId="187" fontId="5" fillId="0" borderId="36" xfId="112" applyNumberFormat="1" applyFont="1" applyFill="1" applyBorder="1" applyAlignment="1" applyProtection="1">
      <alignment horizontal="right" vertical="center" wrapText="1"/>
    </xf>
  </cellXfs>
  <cellStyles count="130">
    <cellStyle name="常规" xfId="0" builtinId="0"/>
    <cellStyle name="货币[0]" xfId="1" builtinId="7"/>
    <cellStyle name="20% - 着色 2 2 2" xfId="2"/>
    <cellStyle name="20% - 强调文字颜色 3" xfId="3" builtinId="38"/>
    <cellStyle name="输入" xfId="4" builtinId="20"/>
    <cellStyle name="货币" xfId="5" builtinId="4"/>
    <cellStyle name="20% - 着色 3 3" xfId="6"/>
    <cellStyle name="着色 2 2" xfId="7"/>
    <cellStyle name="20% - 着色 6 2" xfId="8"/>
    <cellStyle name="20% - 着色 4 2 2" xfId="9"/>
    <cellStyle name="千位分隔[0]" xfId="10" builtinId="6"/>
    <cellStyle name="40% - 强调文字颜色 3" xfId="11" builtinId="39"/>
    <cellStyle name="差" xfId="12" builtinId="27"/>
    <cellStyle name="千位分隔" xfId="13" builtinId="3"/>
    <cellStyle name="60% - 强调文字颜色 3" xfId="14" builtinId="40"/>
    <cellStyle name="超链接" xfId="15" builtinId="8"/>
    <cellStyle name="百分比" xfId="16" builtinId="5"/>
    <cellStyle name="20% - 着色 6 3" xfId="17"/>
    <cellStyle name="已访问的超链接" xfId="18" builtinId="9"/>
    <cellStyle name="注释" xfId="19" builtinId="10"/>
    <cellStyle name="20% - 着色 5 2 2" xfId="20"/>
    <cellStyle name="60% - 强调文字颜色 2" xfId="21" builtinId="36"/>
    <cellStyle name="标题 4" xfId="22" builtinId="19"/>
    <cellStyle name="警告文本" xfId="23" builtinId="11"/>
    <cellStyle name="标题" xfId="24" builtinId="15"/>
    <cellStyle name="解释性文本" xfId="25" builtinId="53"/>
    <cellStyle name="标题 1" xfId="26" builtinId="16"/>
    <cellStyle name="标题 2" xfId="27" builtinId="17"/>
    <cellStyle name="60% - 强调文字颜色 1" xfId="28" builtinId="32"/>
    <cellStyle name="40% - 着色 3 3" xfId="29"/>
    <cellStyle name="标题 3" xfId="30" builtinId="18"/>
    <cellStyle name="差_64242C78E6F6009AE0530A08AF09009A" xfId="31"/>
    <cellStyle name="60% - 强调文字颜色 4" xfId="32" builtinId="44"/>
    <cellStyle name="输出" xfId="33" builtinId="21"/>
    <cellStyle name="计算" xfId="34" builtinId="22"/>
    <cellStyle name="检查单元格" xfId="35" builtinId="23"/>
    <cellStyle name="20% - 着色 1 2" xfId="36"/>
    <cellStyle name="链接单元格" xfId="37" builtinId="24"/>
    <cellStyle name="40% - 着色 5 2" xfId="38"/>
    <cellStyle name="20% - 强调文字颜色 6" xfId="39" builtinId="50"/>
    <cellStyle name="强调文字颜色 2" xfId="40" builtinId="33"/>
    <cellStyle name="汇总" xfId="41" builtinId="25"/>
    <cellStyle name="好" xfId="42" builtinId="26"/>
    <cellStyle name="适中" xfId="43" builtinId="28"/>
    <cellStyle name="20% - 强调文字颜色 5" xfId="44" builtinId="46"/>
    <cellStyle name="强调文字颜色 1" xfId="45" builtinId="29"/>
    <cellStyle name="差_64242C78E6FB009AE0530A08AF09009A" xfId="46"/>
    <cellStyle name="20% - 着色 2 2" xfId="47"/>
    <cellStyle name="20% - 强调文字颜色 1" xfId="48" builtinId="30"/>
    <cellStyle name="40% - 强调文字颜色 1" xfId="49" builtinId="31"/>
    <cellStyle name="20% - 着色 2 3" xfId="50"/>
    <cellStyle name="20% - 强调文字颜色 2" xfId="51" builtinId="34"/>
    <cellStyle name="40% - 强调文字颜色 2" xfId="52" builtinId="35"/>
    <cellStyle name="强调文字颜色 3" xfId="53" builtinId="37"/>
    <cellStyle name="强调文字颜色 4" xfId="54" builtinId="41"/>
    <cellStyle name="20% - 强调文字颜色 4" xfId="55" builtinId="42"/>
    <cellStyle name="常规_新报表页" xfId="56"/>
    <cellStyle name="40% - 强调文字颜色 4" xfId="57" builtinId="43"/>
    <cellStyle name="强调文字颜色 5" xfId="58" builtinId="45"/>
    <cellStyle name="40% - 强调文字颜色 5" xfId="59" builtinId="47"/>
    <cellStyle name="60% - 强调文字颜色 5" xfId="60" builtinId="48"/>
    <cellStyle name="60% - 着色 6 2" xfId="61"/>
    <cellStyle name="强调文字颜色 6" xfId="62" builtinId="49"/>
    <cellStyle name="着色 5 2" xfId="63"/>
    <cellStyle name="40% - 强调文字颜色 6" xfId="64" builtinId="51"/>
    <cellStyle name="60% - 强调文字颜色 6" xfId="65" builtinId="52"/>
    <cellStyle name="常规_2012年国有资本经营预算收支总表" xfId="66"/>
    <cellStyle name="常规 11" xfId="67"/>
    <cellStyle name="20% - 着色 3 2" xfId="68"/>
    <cellStyle name="20% - 着色 1 2 2" xfId="69"/>
    <cellStyle name="20% - 着色 1 3" xfId="70"/>
    <cellStyle name="20% - 着色 4 3" xfId="71"/>
    <cellStyle name="20% - 着色 3 2 2" xfId="72"/>
    <cellStyle name="20% - 着色 4 2" xfId="73"/>
    <cellStyle name="着色 1 2" xfId="74"/>
    <cellStyle name="20% - 着色 5 2" xfId="75"/>
    <cellStyle name="20% - 着色 5 3" xfId="76"/>
    <cellStyle name="20% - 着色 6 2 2" xfId="77"/>
    <cellStyle name="40% - 着色 1 2" xfId="78"/>
    <cellStyle name="40% - 着色 2 3" xfId="79"/>
    <cellStyle name="40% - 着色 1 2 2" xfId="80"/>
    <cellStyle name="40% - 着色 1 3" xfId="81"/>
    <cellStyle name="40% - 着色 2 2" xfId="82"/>
    <cellStyle name="40% - 着色 2 2 2" xfId="83"/>
    <cellStyle name="40% - 着色 3 2" xfId="84"/>
    <cellStyle name="40% - 着色 3 2 2" xfId="85"/>
    <cellStyle name="40% - 着色 4 2" xfId="86"/>
    <cellStyle name="40% - 着色 4 2 2" xfId="87"/>
    <cellStyle name="40% - 着色 4 3" xfId="88"/>
    <cellStyle name="40% - 着色 5 2 2" xfId="89"/>
    <cellStyle name="40% - 着色 5 3" xfId="90"/>
    <cellStyle name="40% - 着色 6 2" xfId="91"/>
    <cellStyle name="40% - 着色 6 2 2" xfId="92"/>
    <cellStyle name="40% - 着色 6 3" xfId="93"/>
    <cellStyle name="60% - 着色 1 2" xfId="94"/>
    <cellStyle name="60% - 着色 2 2" xfId="95"/>
    <cellStyle name="60% - 着色 3 2" xfId="96"/>
    <cellStyle name="常规_64242C78E6FB009AE0530A08AF09009A" xfId="97"/>
    <cellStyle name="60% - 着色 4 2" xfId="98"/>
    <cellStyle name="60% - 着色 5 2" xfId="99"/>
    <cellStyle name="百分比_EF4B13E29A0421FAE0430A08200E21FA" xfId="100"/>
    <cellStyle name="差_4901A573031A00CCE0530A08AF0800CC" xfId="101"/>
    <cellStyle name="差_4901E49D450800C2E0530A08AF0800C2" xfId="102"/>
    <cellStyle name="差_615D2EB13C93010EE0530A0804CC5EB5" xfId="103"/>
    <cellStyle name="差_61F0C7FF6ABA0038E0530A0804CC3487" xfId="104"/>
    <cellStyle name="差_64242C78E6F3009AE0530A08AF09009A" xfId="105"/>
    <cellStyle name="常规 2" xfId="106"/>
    <cellStyle name="常规 3" xfId="107"/>
    <cellStyle name="常规 3 2" xfId="108"/>
    <cellStyle name="常规 3_6162030C6A600132E0530A0804CCAD99_c" xfId="109"/>
    <cellStyle name="常规 4" xfId="110"/>
    <cellStyle name="常规 5" xfId="111"/>
    <cellStyle name="常规_405C3AAC5CC200BEE0530A08AF0800BE" xfId="112"/>
    <cellStyle name="常规_417C619A877700A6E0530A08AF0800A6" xfId="113"/>
    <cellStyle name="常规_417D02D353B900DAE0530A08AF0800DA" xfId="114"/>
    <cellStyle name="常规_439B6CFEF4310134E0530A0804CB25FB" xfId="115"/>
    <cellStyle name="常规_64242C78E6F3009AE0530A08AF09009A" xfId="116"/>
    <cellStyle name="常规_64242C78E6F6009AE0530A08AF09009A" xfId="117"/>
    <cellStyle name="好_4901A573031A00CCE0530A08AF0800CC" xfId="118"/>
    <cellStyle name="好_4901E49D450800C2E0530A08AF0800C2" xfId="119"/>
    <cellStyle name="好_615D2EB13C93010EE0530A0804CC5EB5" xfId="120"/>
    <cellStyle name="好_61F0C7FF6ABA0038E0530A0804CC3487" xfId="121"/>
    <cellStyle name="好_64242C78E6F6009AE0530A08AF09009A" xfId="122"/>
    <cellStyle name="着色 3 2" xfId="123"/>
    <cellStyle name="着色 4 2" xfId="124"/>
    <cellStyle name="着色 6 2" xfId="125"/>
    <cellStyle name="常规_0C0E50DD51360000E0530A0804CB2C68" xfId="126"/>
    <cellStyle name="常规_442239306334007CE0530A0804CB3F5E" xfId="127"/>
    <cellStyle name="常规_4422630BD59E014AE0530A0804CCCC24" xfId="128"/>
    <cellStyle name="常规_439B6D647C250158E0530A0804CC3FF1" xfId="12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externalLink" Target="externalLinks/externalLink2.xml"/><Relationship Id="rId3" Type="http://schemas.openxmlformats.org/officeDocument/2006/relationships/worksheet" Target="worksheets/sheet3.xml"/><Relationship Id="rId29" Type="http://schemas.openxmlformats.org/officeDocument/2006/relationships/externalLink" Target="externalLinks/externalLink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showZeros="0" tabSelected="1" workbookViewId="0">
      <selection activeCell="J11" sqref="J11"/>
    </sheetView>
  </sheetViews>
  <sheetFormatPr defaultColWidth="6.875" defaultRowHeight="10.8"/>
  <cols>
    <col min="1" max="1" width="19.5" style="256" customWidth="1"/>
    <col min="2" max="2" width="8.875" style="256" customWidth="1"/>
    <col min="3" max="3" width="11.75" style="256" customWidth="1"/>
    <col min="4" max="4" width="9.375" style="256" customWidth="1"/>
    <col min="5" max="5" width="7.25" style="256" customWidth="1"/>
    <col min="6" max="6" width="7.5" style="256" customWidth="1"/>
    <col min="7" max="7" width="8.625" style="256" customWidth="1"/>
    <col min="8" max="8" width="13.25" style="256" customWidth="1"/>
    <col min="9" max="9" width="8.375" style="256" customWidth="1"/>
    <col min="10" max="10" width="10.25" style="256" customWidth="1"/>
    <col min="11" max="11" width="8.375" style="256" customWidth="1"/>
    <col min="12" max="12" width="9" style="256" customWidth="1"/>
    <col min="13" max="16384" width="6.875" style="256"/>
  </cols>
  <sheetData>
    <row r="1" ht="42" customHeight="1" spans="1:12">
      <c r="A1" s="257" t="s">
        <v>0</v>
      </c>
      <c r="B1" s="257"/>
      <c r="C1" s="257"/>
      <c r="D1" s="257"/>
      <c r="E1" s="257"/>
      <c r="F1" s="257"/>
      <c r="G1" s="257"/>
      <c r="H1" s="257"/>
      <c r="I1" s="257"/>
      <c r="J1" s="257"/>
      <c r="K1" s="257"/>
      <c r="L1" s="257"/>
    </row>
    <row r="2" ht="15" customHeight="1" spans="1:12">
      <c r="A2" s="258" t="s">
        <v>1</v>
      </c>
      <c r="B2" s="259"/>
      <c r="C2" s="260"/>
      <c r="D2" s="261"/>
      <c r="E2" s="261"/>
      <c r="F2" s="261"/>
      <c r="G2" s="262"/>
      <c r="H2" s="262"/>
      <c r="I2" s="262"/>
      <c r="J2" s="262"/>
      <c r="K2" s="262"/>
      <c r="L2" s="261" t="s">
        <v>2</v>
      </c>
    </row>
    <row r="3" ht="35" customHeight="1" spans="1:12">
      <c r="A3" s="263" t="s">
        <v>3</v>
      </c>
      <c r="B3" s="263"/>
      <c r="C3" s="264" t="s">
        <v>4</v>
      </c>
      <c r="D3" s="264"/>
      <c r="E3" s="264"/>
      <c r="F3" s="264"/>
      <c r="G3" s="264"/>
      <c r="H3" s="264"/>
      <c r="I3" s="264"/>
      <c r="J3" s="264"/>
      <c r="K3" s="264"/>
      <c r="L3" s="264"/>
    </row>
    <row r="4" ht="24" customHeight="1" spans="1:12">
      <c r="A4" s="265" t="s">
        <v>5</v>
      </c>
      <c r="B4" s="265" t="s">
        <v>6</v>
      </c>
      <c r="C4" s="266" t="s">
        <v>7</v>
      </c>
      <c r="D4" s="266" t="s">
        <v>8</v>
      </c>
      <c r="E4" s="267" t="s">
        <v>9</v>
      </c>
      <c r="F4" s="268"/>
      <c r="G4" s="269" t="s">
        <v>10</v>
      </c>
      <c r="H4" s="268"/>
      <c r="I4" s="268"/>
      <c r="J4" s="268"/>
      <c r="K4" s="268"/>
      <c r="L4" s="268"/>
    </row>
    <row r="5" ht="35" customHeight="1" spans="1:12">
      <c r="A5" s="265"/>
      <c r="B5" s="265"/>
      <c r="C5" s="265"/>
      <c r="D5" s="265"/>
      <c r="E5" s="270" t="s">
        <v>11</v>
      </c>
      <c r="F5" s="270" t="s">
        <v>12</v>
      </c>
      <c r="G5" s="267" t="s">
        <v>13</v>
      </c>
      <c r="H5" s="268"/>
      <c r="I5" s="270" t="s">
        <v>14</v>
      </c>
      <c r="J5" s="270" t="s">
        <v>15</v>
      </c>
      <c r="K5" s="270" t="s">
        <v>16</v>
      </c>
      <c r="L5" s="266" t="s">
        <v>17</v>
      </c>
    </row>
    <row r="6" ht="23" customHeight="1" spans="1:12">
      <c r="A6" s="271"/>
      <c r="B6" s="271"/>
      <c r="C6" s="271"/>
      <c r="D6" s="271"/>
      <c r="E6" s="272"/>
      <c r="F6" s="272"/>
      <c r="G6" s="273" t="s">
        <v>18</v>
      </c>
      <c r="H6" s="273" t="s">
        <v>19</v>
      </c>
      <c r="I6" s="272"/>
      <c r="J6" s="272"/>
      <c r="K6" s="272"/>
      <c r="L6" s="271"/>
    </row>
    <row r="7" ht="30" customHeight="1" spans="1:12">
      <c r="A7" s="168" t="s">
        <v>20</v>
      </c>
      <c r="B7" s="274">
        <f>B8+B10</f>
        <v>3219.0005</v>
      </c>
      <c r="C7" s="275" t="s">
        <v>21</v>
      </c>
      <c r="D7" s="170">
        <f>G7</f>
        <v>67.5336</v>
      </c>
      <c r="E7" s="276"/>
      <c r="F7" s="276"/>
      <c r="G7" s="276">
        <f>H7</f>
        <v>67.5336</v>
      </c>
      <c r="H7" s="274">
        <v>67.5336</v>
      </c>
      <c r="I7" s="276"/>
      <c r="J7" s="276"/>
      <c r="K7" s="276"/>
      <c r="L7" s="276"/>
    </row>
    <row r="8" ht="30" customHeight="1" spans="1:12">
      <c r="A8" s="168" t="s">
        <v>22</v>
      </c>
      <c r="B8" s="274">
        <v>1274.7205</v>
      </c>
      <c r="C8" s="275" t="s">
        <v>23</v>
      </c>
      <c r="D8" s="170">
        <f>G8</f>
        <v>45.83</v>
      </c>
      <c r="E8" s="276"/>
      <c r="F8" s="276"/>
      <c r="G8" s="276">
        <f>H8</f>
        <v>45.83</v>
      </c>
      <c r="H8" s="276">
        <v>45.83</v>
      </c>
      <c r="I8" s="276"/>
      <c r="J8" s="276"/>
      <c r="K8" s="276"/>
      <c r="L8" s="276"/>
    </row>
    <row r="9" ht="30" customHeight="1" spans="1:12">
      <c r="A9" s="168" t="s">
        <v>24</v>
      </c>
      <c r="B9" s="176"/>
      <c r="C9" s="277" t="s">
        <v>25</v>
      </c>
      <c r="D9" s="170">
        <f>G9</f>
        <v>21.7</v>
      </c>
      <c r="E9" s="276"/>
      <c r="F9" s="276"/>
      <c r="G9" s="276">
        <f>H9</f>
        <v>21.7</v>
      </c>
      <c r="H9" s="276">
        <v>21.7</v>
      </c>
      <c r="I9" s="276"/>
      <c r="J9" s="276"/>
      <c r="K9" s="276"/>
      <c r="L9" s="276"/>
    </row>
    <row r="10" s="255" customFormat="1" ht="30" customHeight="1" spans="1:12">
      <c r="A10" s="168" t="s">
        <v>26</v>
      </c>
      <c r="B10" s="278">
        <v>1944.28</v>
      </c>
      <c r="C10" s="277" t="s">
        <v>27</v>
      </c>
      <c r="D10" s="170">
        <f>D11+D12</f>
        <v>1426.0647</v>
      </c>
      <c r="E10" s="276"/>
      <c r="F10" s="276"/>
      <c r="G10" s="276">
        <f>G11+G12</f>
        <v>1207.1847</v>
      </c>
      <c r="H10" s="276">
        <f>H11+H12</f>
        <v>1207.1847</v>
      </c>
      <c r="I10" s="276">
        <v>218.88</v>
      </c>
      <c r="J10" s="276"/>
      <c r="K10" s="276"/>
      <c r="L10" s="276">
        <v>1944.28</v>
      </c>
    </row>
    <row r="11" ht="30" customHeight="1" spans="1:12">
      <c r="A11" s="168" t="s">
        <v>28</v>
      </c>
      <c r="B11" s="274">
        <v>218.88</v>
      </c>
      <c r="C11" s="275" t="s">
        <v>29</v>
      </c>
      <c r="D11" s="279">
        <f>G11+I11</f>
        <v>243.93</v>
      </c>
      <c r="E11" s="276"/>
      <c r="F11" s="276"/>
      <c r="G11" s="276">
        <f>H11</f>
        <v>25.05</v>
      </c>
      <c r="H11" s="278">
        <v>25.05</v>
      </c>
      <c r="I11" s="276">
        <v>218.88</v>
      </c>
      <c r="J11" s="276"/>
      <c r="K11" s="276"/>
      <c r="L11" s="276"/>
    </row>
    <row r="12" ht="30" customHeight="1" spans="1:12">
      <c r="A12" s="168" t="s">
        <v>30</v>
      </c>
      <c r="B12" s="177"/>
      <c r="C12" s="277" t="s">
        <v>31</v>
      </c>
      <c r="D12" s="279">
        <f>G12</f>
        <v>1182.1347</v>
      </c>
      <c r="E12" s="276"/>
      <c r="F12" s="276"/>
      <c r="G12" s="276">
        <f>H12</f>
        <v>1182.1347</v>
      </c>
      <c r="H12" s="278">
        <v>1182.1347</v>
      </c>
      <c r="I12" s="276"/>
      <c r="J12" s="276"/>
      <c r="K12" s="276"/>
      <c r="L12" s="276"/>
    </row>
    <row r="13" ht="30" customHeight="1" spans="1:12">
      <c r="A13" s="168" t="s">
        <v>32</v>
      </c>
      <c r="B13" s="280"/>
      <c r="C13" s="281"/>
      <c r="D13" s="282"/>
      <c r="E13" s="282"/>
      <c r="F13" s="283"/>
      <c r="G13" s="284"/>
      <c r="H13" s="284"/>
      <c r="I13" s="284"/>
      <c r="J13" s="284"/>
      <c r="K13" s="284"/>
      <c r="L13" s="284"/>
    </row>
    <row r="14" ht="79" customHeight="1" spans="1:12">
      <c r="A14" s="285" t="s">
        <v>33</v>
      </c>
      <c r="B14" s="286"/>
      <c r="C14" s="287"/>
      <c r="D14" s="278"/>
      <c r="E14" s="282"/>
      <c r="F14" s="283"/>
      <c r="G14" s="278"/>
      <c r="H14" s="288"/>
      <c r="I14" s="313"/>
      <c r="J14" s="284"/>
      <c r="K14" s="284"/>
      <c r="L14" s="278"/>
    </row>
    <row r="15" ht="23" customHeight="1" spans="1:12">
      <c r="A15" s="198"/>
      <c r="B15" s="289"/>
      <c r="C15" s="281"/>
      <c r="D15" s="290"/>
      <c r="E15" s="290"/>
      <c r="F15" s="291"/>
      <c r="G15" s="292"/>
      <c r="H15" s="292"/>
      <c r="I15" s="292"/>
      <c r="J15" s="292"/>
      <c r="K15" s="292"/>
      <c r="L15" s="292"/>
    </row>
    <row r="16" ht="26" customHeight="1" spans="1:12">
      <c r="A16" s="198"/>
      <c r="B16" s="289"/>
      <c r="C16" s="293"/>
      <c r="D16" s="294"/>
      <c r="E16" s="295"/>
      <c r="F16" s="295"/>
      <c r="G16" s="292"/>
      <c r="H16" s="292"/>
      <c r="I16" s="292"/>
      <c r="J16" s="292"/>
      <c r="K16" s="292"/>
      <c r="L16" s="292"/>
    </row>
    <row r="17" ht="24" customHeight="1" spans="1:12">
      <c r="A17" s="198"/>
      <c r="B17" s="296"/>
      <c r="C17" s="297"/>
      <c r="D17" s="294"/>
      <c r="E17" s="295"/>
      <c r="F17" s="295"/>
      <c r="G17" s="292"/>
      <c r="H17" s="292"/>
      <c r="I17" s="292"/>
      <c r="J17" s="292"/>
      <c r="K17" s="292"/>
      <c r="L17" s="292"/>
    </row>
    <row r="18" ht="30" customHeight="1" spans="1:12">
      <c r="A18" s="298" t="s">
        <v>34</v>
      </c>
      <c r="B18" s="183">
        <f>B7+B11</f>
        <v>3437.8805</v>
      </c>
      <c r="C18" s="299"/>
      <c r="D18" s="300">
        <f>D7+D10+D14</f>
        <v>1493.5983</v>
      </c>
      <c r="E18" s="301"/>
      <c r="F18" s="301"/>
      <c r="G18" s="302">
        <f>G7+G10+G14</f>
        <v>1274.7183</v>
      </c>
      <c r="H18" s="303"/>
      <c r="I18" s="303">
        <v>218.88</v>
      </c>
      <c r="J18" s="292"/>
      <c r="K18" s="292"/>
      <c r="L18" s="292"/>
    </row>
    <row r="19" ht="30" customHeight="1" spans="1:12">
      <c r="A19" s="198" t="s">
        <v>35</v>
      </c>
      <c r="B19" s="280"/>
      <c r="C19" s="304"/>
      <c r="D19" s="305"/>
      <c r="E19" s="301"/>
      <c r="F19" s="301"/>
      <c r="G19" s="292"/>
      <c r="H19" s="292"/>
      <c r="I19" s="292"/>
      <c r="J19" s="292"/>
      <c r="K19" s="292"/>
      <c r="L19" s="292"/>
    </row>
    <row r="20" ht="30" customHeight="1" spans="1:12">
      <c r="A20" s="168" t="s">
        <v>36</v>
      </c>
      <c r="B20" s="306"/>
      <c r="C20" s="304"/>
      <c r="D20" s="307"/>
      <c r="E20" s="301"/>
      <c r="F20" s="301"/>
      <c r="G20" s="292"/>
      <c r="H20" s="292"/>
      <c r="I20" s="292"/>
      <c r="J20" s="292"/>
      <c r="K20" s="292"/>
      <c r="L20" s="292"/>
    </row>
    <row r="21" ht="30" customHeight="1" spans="1:12">
      <c r="A21" s="168" t="s">
        <v>37</v>
      </c>
      <c r="B21" s="306"/>
      <c r="C21" s="304"/>
      <c r="D21" s="305"/>
      <c r="E21" s="301"/>
      <c r="F21" s="301"/>
      <c r="G21" s="292"/>
      <c r="H21" s="292"/>
      <c r="I21" s="292"/>
      <c r="J21" s="292"/>
      <c r="K21" s="292"/>
      <c r="L21" s="292"/>
    </row>
    <row r="22" ht="30" customHeight="1" spans="1:12">
      <c r="A22" s="168" t="s">
        <v>38</v>
      </c>
      <c r="B22" s="308"/>
      <c r="C22" s="304"/>
      <c r="D22" s="309"/>
      <c r="E22" s="301"/>
      <c r="F22" s="301"/>
      <c r="G22" s="292"/>
      <c r="H22" s="292"/>
      <c r="I22" s="292"/>
      <c r="J22" s="292"/>
      <c r="K22" s="292"/>
      <c r="L22" s="292"/>
    </row>
    <row r="23" ht="24" customHeight="1" spans="1:12">
      <c r="A23" s="196" t="s">
        <v>39</v>
      </c>
      <c r="B23" s="177">
        <f>B18</f>
        <v>3437.8805</v>
      </c>
      <c r="C23" s="310" t="s">
        <v>40</v>
      </c>
      <c r="D23" s="177">
        <f>D7+D10+D14</f>
        <v>1493.5983</v>
      </c>
      <c r="E23" s="276"/>
      <c r="F23" s="276"/>
      <c r="G23" s="311">
        <f>G12+G15+G19</f>
        <v>1182.1347</v>
      </c>
      <c r="H23" s="312"/>
      <c r="I23" s="312">
        <v>218.88</v>
      </c>
      <c r="J23" s="314"/>
      <c r="K23" s="314"/>
      <c r="L23" s="314"/>
    </row>
  </sheetData>
  <mergeCells count="16">
    <mergeCell ref="A1:L1"/>
    <mergeCell ref="A3:B3"/>
    <mergeCell ref="C3:L3"/>
    <mergeCell ref="E4:F4"/>
    <mergeCell ref="G4:L4"/>
    <mergeCell ref="G5:H5"/>
    <mergeCell ref="A4:A6"/>
    <mergeCell ref="B4:B6"/>
    <mergeCell ref="C4:C6"/>
    <mergeCell ref="D4:D6"/>
    <mergeCell ref="E5:E6"/>
    <mergeCell ref="F5:F6"/>
    <mergeCell ref="I5:I6"/>
    <mergeCell ref="J5:J6"/>
    <mergeCell ref="K5:K6"/>
    <mergeCell ref="L5:L6"/>
  </mergeCells>
  <printOptions horizontalCentered="1"/>
  <pageMargins left="0.393055555555556" right="0.393055555555556" top="0.393055555555556" bottom="0.393055555555556" header="0.511805555555556" footer="0.511805555555556"/>
  <pageSetup paperSize="9" fitToHeight="100"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showGridLines="0" showZeros="0" workbookViewId="0">
      <selection activeCell="B10" sqref="B10"/>
    </sheetView>
  </sheetViews>
  <sheetFormatPr defaultColWidth="8.88333333333333" defaultRowHeight="15.6" outlineLevelCol="3"/>
  <cols>
    <col min="1" max="1" width="35.375" style="12" customWidth="1"/>
    <col min="2" max="3" width="35.5" style="12" customWidth="1"/>
    <col min="4" max="16384" width="8.88333333333333" style="12"/>
  </cols>
  <sheetData>
    <row r="1" ht="42" customHeight="1" spans="1:3">
      <c r="A1" s="13" t="s">
        <v>193</v>
      </c>
      <c r="B1" s="13"/>
      <c r="C1" s="13"/>
    </row>
    <row r="2" ht="15" customHeight="1" spans="1:3">
      <c r="A2" s="14" t="s">
        <v>1</v>
      </c>
      <c r="B2" s="15"/>
      <c r="C2" s="16" t="s">
        <v>2</v>
      </c>
    </row>
    <row r="3" ht="20.1" customHeight="1" spans="1:3">
      <c r="A3" s="17" t="s">
        <v>86</v>
      </c>
      <c r="B3" s="17" t="s">
        <v>43</v>
      </c>
      <c r="C3" s="17" t="s">
        <v>194</v>
      </c>
    </row>
    <row r="4" ht="20.1" customHeight="1" spans="1:4">
      <c r="A4" s="17"/>
      <c r="B4" s="17"/>
      <c r="C4" s="17">
        <f>C5+C6</f>
        <v>67.53</v>
      </c>
      <c r="D4" s="18"/>
    </row>
    <row r="5" ht="19.5" customHeight="1" spans="1:3">
      <c r="A5" s="19">
        <v>30201</v>
      </c>
      <c r="B5" s="19" t="s">
        <v>195</v>
      </c>
      <c r="C5" s="20">
        <v>45.83</v>
      </c>
    </row>
    <row r="6" ht="19.5" customHeight="1" spans="1:3">
      <c r="A6" s="19">
        <v>30201</v>
      </c>
      <c r="B6" s="19" t="s">
        <v>196</v>
      </c>
      <c r="C6" s="19">
        <v>21.7</v>
      </c>
    </row>
    <row r="7" ht="19.5" customHeight="1"/>
    <row r="8" ht="19.5" customHeight="1"/>
    <row r="9" ht="19.5" customHeight="1"/>
    <row r="10" ht="19.5" customHeight="1"/>
  </sheetData>
  <mergeCells count="1">
    <mergeCell ref="A1:C1"/>
  </mergeCells>
  <printOptions horizontalCentered="1"/>
  <pageMargins left="1.22013888888889" right="1.45625" top="1.0625" bottom="1.0625" header="0.511805555555556" footer="0.511805555555556"/>
  <pageSetup paperSize="9" orientation="landscape"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H16" sqref="H16:O16"/>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ht="42" customHeight="1" spans="1:20">
      <c r="A1" s="2" t="s">
        <v>197</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1" t="s">
        <v>2</v>
      </c>
    </row>
    <row r="3" ht="19" customHeight="1" spans="1:20">
      <c r="A3" s="5" t="s">
        <v>198</v>
      </c>
      <c r="B3" s="5"/>
      <c r="C3" s="5"/>
      <c r="D3" s="5"/>
      <c r="E3" s="5"/>
      <c r="F3" s="5"/>
      <c r="G3" s="5"/>
      <c r="H3" s="6" t="s">
        <v>199</v>
      </c>
      <c r="I3" s="5"/>
      <c r="J3" s="5"/>
      <c r="K3" s="5"/>
      <c r="L3" s="5"/>
      <c r="M3" s="5"/>
      <c r="N3" s="5"/>
      <c r="O3" s="5"/>
      <c r="P3" s="5"/>
      <c r="Q3" s="5"/>
      <c r="R3" s="5"/>
      <c r="S3" s="5"/>
      <c r="T3" s="5"/>
    </row>
    <row r="4" ht="19" customHeight="1" spans="1:20">
      <c r="A4" s="5" t="s">
        <v>200</v>
      </c>
      <c r="B4" s="5"/>
      <c r="C4" s="5"/>
      <c r="D4" s="5"/>
      <c r="E4" s="5"/>
      <c r="F4" s="5"/>
      <c r="G4" s="5"/>
      <c r="H4" s="6" t="s">
        <v>140</v>
      </c>
      <c r="I4" s="5"/>
      <c r="J4" s="5" t="s">
        <v>201</v>
      </c>
      <c r="K4" s="5"/>
      <c r="L4" s="5"/>
      <c r="M4" s="5"/>
      <c r="N4" s="5" t="s">
        <v>140</v>
      </c>
      <c r="O4" s="5"/>
      <c r="P4" s="5"/>
      <c r="Q4" s="5"/>
      <c r="R4" s="5"/>
      <c r="S4" s="5"/>
      <c r="T4" s="5"/>
    </row>
    <row r="5" ht="19" customHeight="1" spans="1:20">
      <c r="A5" s="7" t="s">
        <v>202</v>
      </c>
      <c r="B5" s="7" t="s">
        <v>203</v>
      </c>
      <c r="C5" s="7"/>
      <c r="D5" s="7"/>
      <c r="E5" s="7"/>
      <c r="F5" s="7"/>
      <c r="G5" s="7"/>
      <c r="H5" s="7"/>
      <c r="I5" s="7"/>
      <c r="J5" s="7" t="s">
        <v>204</v>
      </c>
      <c r="K5" s="7"/>
      <c r="L5" s="7"/>
      <c r="M5" s="7"/>
      <c r="N5" s="7" t="s">
        <v>205</v>
      </c>
      <c r="O5" s="7"/>
      <c r="P5" s="7"/>
      <c r="Q5" s="7"/>
      <c r="R5" s="7"/>
      <c r="S5" s="7"/>
      <c r="T5" s="7"/>
    </row>
    <row r="6" ht="19" customHeight="1" spans="1:20">
      <c r="A6" s="7"/>
      <c r="B6" s="7" t="s">
        <v>206</v>
      </c>
      <c r="C6" s="7"/>
      <c r="D6" s="7"/>
      <c r="E6" s="7"/>
      <c r="F6" s="7"/>
      <c r="G6" s="7"/>
      <c r="H6" s="7" t="s">
        <v>207</v>
      </c>
      <c r="I6" s="7"/>
      <c r="J6" s="7" t="s">
        <v>208</v>
      </c>
      <c r="K6" s="7"/>
      <c r="L6" s="7"/>
      <c r="M6" s="7"/>
      <c r="N6" s="7" t="s">
        <v>209</v>
      </c>
      <c r="O6" s="7"/>
      <c r="P6" s="7"/>
      <c r="Q6" s="7"/>
      <c r="R6" s="7"/>
      <c r="S6" s="7"/>
      <c r="T6" s="7"/>
    </row>
    <row r="7" ht="31" customHeight="1" spans="1:20">
      <c r="A7" s="7"/>
      <c r="B7" s="7" t="s">
        <v>210</v>
      </c>
      <c r="C7" s="7"/>
      <c r="D7" s="7"/>
      <c r="E7" s="7"/>
      <c r="F7" s="7"/>
      <c r="G7" s="7"/>
      <c r="H7" s="7" t="s">
        <v>211</v>
      </c>
      <c r="I7" s="7">
        <v>66.7</v>
      </c>
      <c r="J7" s="7" t="s">
        <v>212</v>
      </c>
      <c r="K7" s="7"/>
      <c r="L7" s="7"/>
      <c r="M7" s="7"/>
      <c r="N7" s="7"/>
      <c r="O7" s="7"/>
      <c r="P7" s="7"/>
      <c r="Q7" s="7" t="s">
        <v>17</v>
      </c>
      <c r="R7" s="7"/>
      <c r="S7" s="7"/>
      <c r="T7" s="7"/>
    </row>
    <row r="8" ht="19" customHeight="1" spans="1:20">
      <c r="A8" s="7"/>
      <c r="B8" s="7" t="s">
        <v>213</v>
      </c>
      <c r="C8" s="7"/>
      <c r="D8" s="7"/>
      <c r="E8" s="7"/>
      <c r="F8" s="7"/>
      <c r="G8" s="7"/>
      <c r="H8" s="7" t="s">
        <v>87</v>
      </c>
      <c r="I8" s="7">
        <v>66.7</v>
      </c>
      <c r="J8" s="7" t="s">
        <v>214</v>
      </c>
      <c r="K8" s="7"/>
      <c r="L8" s="7"/>
      <c r="M8" s="7"/>
      <c r="N8" s="7"/>
      <c r="O8" s="7"/>
      <c r="P8" s="7"/>
      <c r="Q8" s="7" t="s">
        <v>215</v>
      </c>
      <c r="R8" s="7"/>
      <c r="S8" s="7"/>
      <c r="T8" s="7"/>
    </row>
    <row r="9" ht="90" customHeight="1" spans="1:20">
      <c r="A9" s="7"/>
      <c r="B9" s="7" t="s">
        <v>216</v>
      </c>
      <c r="C9" s="7"/>
      <c r="D9" s="7"/>
      <c r="E9" s="7"/>
      <c r="F9" s="7"/>
      <c r="G9" s="7"/>
      <c r="H9" s="7" t="s">
        <v>217</v>
      </c>
      <c r="I9" s="7"/>
      <c r="J9" s="7"/>
      <c r="K9" s="7"/>
      <c r="L9" s="7"/>
      <c r="M9" s="7"/>
      <c r="N9" s="7"/>
      <c r="O9" s="7"/>
      <c r="P9" s="7"/>
      <c r="Q9" s="7"/>
      <c r="R9" s="7"/>
      <c r="S9" s="7"/>
      <c r="T9" s="7"/>
    </row>
    <row r="10" ht="19" customHeight="1" spans="1:20">
      <c r="A10" s="7"/>
      <c r="B10" s="7" t="s">
        <v>218</v>
      </c>
      <c r="C10" s="7"/>
      <c r="D10" s="7"/>
      <c r="E10" s="7"/>
      <c r="F10" s="7"/>
      <c r="G10" s="7"/>
      <c r="H10" s="7" t="s">
        <v>219</v>
      </c>
      <c r="I10" s="7"/>
      <c r="J10" s="7"/>
      <c r="K10" s="7"/>
      <c r="L10" s="7"/>
      <c r="M10" s="7"/>
      <c r="N10" s="7"/>
      <c r="O10" s="7"/>
      <c r="P10" s="7"/>
      <c r="Q10" s="7"/>
      <c r="R10" s="7"/>
      <c r="S10" s="7"/>
      <c r="T10" s="7"/>
    </row>
    <row r="11" ht="35" customHeight="1" spans="1:20">
      <c r="A11" s="7" t="s">
        <v>220</v>
      </c>
      <c r="B11" s="7" t="s">
        <v>221</v>
      </c>
      <c r="C11" s="7"/>
      <c r="D11" s="7"/>
      <c r="E11" s="7"/>
      <c r="F11" s="7"/>
      <c r="G11" s="7"/>
      <c r="H11" s="7" t="s">
        <v>222</v>
      </c>
      <c r="I11" s="7"/>
      <c r="J11" s="7"/>
      <c r="K11" s="7"/>
      <c r="L11" s="7"/>
      <c r="M11" s="7"/>
      <c r="N11" s="7"/>
      <c r="O11" s="7"/>
      <c r="P11" s="7"/>
      <c r="Q11" s="7"/>
      <c r="R11" s="7"/>
      <c r="S11" s="7"/>
      <c r="T11" s="7"/>
    </row>
    <row r="12"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ht="19" customHeight="1" spans="1:20">
      <c r="A13" s="7"/>
      <c r="B13" s="7"/>
      <c r="C13" s="7"/>
      <c r="D13" s="7" t="s">
        <v>228</v>
      </c>
      <c r="E13" s="7"/>
      <c r="F13" s="7" t="s">
        <v>229</v>
      </c>
      <c r="G13" s="7"/>
      <c r="H13" s="7"/>
      <c r="I13" s="7"/>
      <c r="J13" s="7"/>
      <c r="K13" s="7"/>
      <c r="L13" s="7"/>
      <c r="M13" s="7"/>
      <c r="N13" s="7"/>
      <c r="O13" s="7"/>
      <c r="P13" s="7"/>
      <c r="Q13" s="7"/>
      <c r="R13" s="7"/>
      <c r="S13" s="7"/>
      <c r="T13" s="7"/>
    </row>
    <row r="14" ht="19" customHeight="1" spans="1:20">
      <c r="A14" s="7"/>
      <c r="B14" s="7"/>
      <c r="C14" s="7"/>
      <c r="D14" s="7"/>
      <c r="E14" s="7"/>
      <c r="F14" s="7" t="s">
        <v>230</v>
      </c>
      <c r="G14" s="7"/>
      <c r="H14" s="7"/>
      <c r="I14" s="7"/>
      <c r="J14" s="7"/>
      <c r="K14" s="7"/>
      <c r="L14" s="7"/>
      <c r="M14" s="7"/>
      <c r="N14" s="7"/>
      <c r="O14" s="7"/>
      <c r="P14" s="7"/>
      <c r="Q14" s="7"/>
      <c r="R14" s="7"/>
      <c r="S14" s="7"/>
      <c r="T14" s="7"/>
    </row>
    <row r="15" ht="19" customHeight="1" spans="1:20">
      <c r="A15" s="7"/>
      <c r="B15" s="7"/>
      <c r="C15" s="7"/>
      <c r="D15" s="7"/>
      <c r="E15" s="7"/>
      <c r="F15" s="7" t="s">
        <v>231</v>
      </c>
      <c r="G15" s="7"/>
      <c r="H15" s="7"/>
      <c r="I15" s="7"/>
      <c r="J15" s="7"/>
      <c r="K15" s="7"/>
      <c r="L15" s="7"/>
      <c r="M15" s="7"/>
      <c r="N15" s="7"/>
      <c r="O15" s="7"/>
      <c r="P15" s="7"/>
      <c r="Q15" s="7"/>
      <c r="R15" s="7"/>
      <c r="S15" s="7"/>
      <c r="T15" s="7"/>
    </row>
    <row r="16" ht="19" customHeight="1" spans="1:20">
      <c r="A16" s="7"/>
      <c r="B16" s="7"/>
      <c r="C16" s="7"/>
      <c r="D16" s="7"/>
      <c r="E16" s="7"/>
      <c r="F16" s="7" t="s">
        <v>232</v>
      </c>
      <c r="G16" s="7"/>
      <c r="H16" s="7"/>
      <c r="I16" s="7"/>
      <c r="J16" s="7"/>
      <c r="K16" s="7"/>
      <c r="L16" s="7"/>
      <c r="M16" s="7"/>
      <c r="N16" s="7"/>
      <c r="O16" s="7"/>
      <c r="P16" s="7"/>
      <c r="Q16" s="7"/>
      <c r="R16" s="7"/>
      <c r="S16" s="7"/>
      <c r="T16" s="7"/>
    </row>
    <row r="17" ht="19" customHeight="1" spans="1:20">
      <c r="A17" s="7"/>
      <c r="B17" s="7"/>
      <c r="C17" s="7"/>
      <c r="D17" s="7" t="s">
        <v>233</v>
      </c>
      <c r="E17" s="7"/>
      <c r="F17" s="7" t="s">
        <v>234</v>
      </c>
      <c r="G17" s="7"/>
      <c r="H17" s="7"/>
      <c r="I17" s="7"/>
      <c r="J17" s="7"/>
      <c r="K17" s="7"/>
      <c r="L17" s="7"/>
      <c r="M17" s="7"/>
      <c r="N17" s="7"/>
      <c r="O17" s="7"/>
      <c r="P17" s="7"/>
      <c r="Q17" s="7"/>
      <c r="R17" s="7"/>
      <c r="S17" s="7"/>
      <c r="T17" s="7"/>
    </row>
    <row r="18" ht="19" customHeight="1" spans="1:20">
      <c r="A18" s="7"/>
      <c r="B18" s="7"/>
      <c r="C18" s="7"/>
      <c r="D18" s="7"/>
      <c r="E18" s="7"/>
      <c r="F18" s="7" t="s">
        <v>235</v>
      </c>
      <c r="G18" s="7"/>
      <c r="H18" s="7" t="s">
        <v>236</v>
      </c>
      <c r="I18" s="7"/>
      <c r="J18" s="7"/>
      <c r="K18" s="7"/>
      <c r="L18" s="7"/>
      <c r="M18" s="7"/>
      <c r="N18" s="7"/>
      <c r="O18" s="7"/>
      <c r="P18" s="7"/>
      <c r="Q18" s="7"/>
      <c r="R18" s="7"/>
      <c r="S18" s="7"/>
      <c r="T18" s="7"/>
    </row>
    <row r="19" ht="19" customHeight="1" spans="1:20">
      <c r="A19" s="7"/>
      <c r="B19" s="7"/>
      <c r="C19" s="7"/>
      <c r="D19" s="7"/>
      <c r="E19" s="7"/>
      <c r="F19" s="7" t="s">
        <v>237</v>
      </c>
      <c r="G19" s="7"/>
      <c r="H19" s="7"/>
      <c r="I19" s="7"/>
      <c r="J19" s="7"/>
      <c r="K19" s="7"/>
      <c r="L19" s="7"/>
      <c r="M19" s="7"/>
      <c r="N19" s="7"/>
      <c r="O19" s="7"/>
      <c r="P19" s="7"/>
      <c r="Q19" s="7"/>
      <c r="R19" s="7"/>
      <c r="S19" s="7"/>
      <c r="T19" s="7"/>
    </row>
    <row r="20" ht="19" customHeight="1" spans="1:20">
      <c r="A20" s="7"/>
      <c r="B20" s="7"/>
      <c r="C20" s="7"/>
      <c r="D20" s="7"/>
      <c r="E20" s="7"/>
      <c r="F20" s="7" t="s">
        <v>238</v>
      </c>
      <c r="G20" s="7"/>
      <c r="H20" s="7" t="s">
        <v>239</v>
      </c>
      <c r="I20" s="7"/>
      <c r="J20" s="7"/>
      <c r="K20" s="7"/>
      <c r="L20" s="7"/>
      <c r="M20" s="7"/>
      <c r="N20" s="7"/>
      <c r="O20" s="7"/>
      <c r="P20" s="7"/>
      <c r="Q20" s="7"/>
      <c r="R20" s="7"/>
      <c r="S20" s="7"/>
      <c r="T20" s="7"/>
    </row>
    <row r="21" ht="19" customHeight="1" spans="1:20">
      <c r="A21" s="7"/>
      <c r="B21" s="7"/>
      <c r="C21" s="7"/>
      <c r="D21" s="7" t="s">
        <v>240</v>
      </c>
      <c r="E21" s="7"/>
      <c r="F21" s="7" t="s">
        <v>241</v>
      </c>
      <c r="G21" s="7"/>
      <c r="H21" s="7"/>
      <c r="I21" s="7"/>
      <c r="J21" s="7"/>
      <c r="K21" s="7"/>
      <c r="L21" s="7"/>
      <c r="M21" s="7"/>
      <c r="N21" s="7"/>
      <c r="O21" s="7"/>
      <c r="P21" s="7"/>
      <c r="Q21" s="7"/>
      <c r="R21" s="7"/>
      <c r="S21" s="7"/>
      <c r="T21" s="7"/>
    </row>
    <row r="22"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B12:C21"/>
    <mergeCell ref="D13:E16"/>
  </mergeCells>
  <printOptions horizontalCentered="1"/>
  <pageMargins left="0.393055555555556" right="0.393055555555556" top="0.196527777777778" bottom="0.196527777777778" header="0.511805555555556" footer="0.511805555555556"/>
  <pageSetup paperSize="9" orientation="landscape" horizontalDpi="600" vertic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A2" sqref="A2:G2"/>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242</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243</v>
      </c>
      <c r="O4" s="5"/>
      <c r="P4" s="5"/>
      <c r="Q4" s="5"/>
      <c r="R4" s="5"/>
      <c r="S4" s="5"/>
      <c r="T4" s="5"/>
    </row>
    <row r="5" s="1" customFormat="1" ht="19" customHeight="1" spans="1:20">
      <c r="A5" s="7" t="s">
        <v>202</v>
      </c>
      <c r="B5" s="7" t="s">
        <v>203</v>
      </c>
      <c r="C5" s="7"/>
      <c r="D5" s="7"/>
      <c r="E5" s="7"/>
      <c r="F5" s="7"/>
      <c r="G5" s="7"/>
      <c r="H5" s="7"/>
      <c r="I5" s="7"/>
      <c r="J5" s="7" t="s">
        <v>204</v>
      </c>
      <c r="K5" s="7"/>
      <c r="L5" s="7"/>
      <c r="M5" s="7"/>
      <c r="N5" s="7" t="s">
        <v>205</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7">
        <v>52.8</v>
      </c>
      <c r="J7" s="7" t="s">
        <v>212</v>
      </c>
      <c r="K7" s="7"/>
      <c r="L7" s="7"/>
      <c r="M7" s="7"/>
      <c r="N7" s="7"/>
      <c r="O7" s="7"/>
      <c r="P7" s="7"/>
      <c r="Q7" s="7" t="s">
        <v>17</v>
      </c>
      <c r="R7" s="7"/>
      <c r="S7" s="7"/>
      <c r="T7" s="7"/>
    </row>
    <row r="8" s="1" customFormat="1" ht="19" customHeight="1" spans="1:20">
      <c r="A8" s="7"/>
      <c r="B8" s="7" t="s">
        <v>213</v>
      </c>
      <c r="C8" s="7"/>
      <c r="D8" s="7"/>
      <c r="E8" s="7"/>
      <c r="F8" s="7"/>
      <c r="G8" s="7"/>
      <c r="H8" s="7" t="s">
        <v>87</v>
      </c>
      <c r="I8" s="7">
        <v>52.8</v>
      </c>
      <c r="J8" s="7" t="s">
        <v>214</v>
      </c>
      <c r="K8" s="7"/>
      <c r="L8" s="7"/>
      <c r="M8" s="7"/>
      <c r="N8" s="7"/>
      <c r="O8" s="7"/>
      <c r="P8" s="7"/>
      <c r="Q8" s="7" t="s">
        <v>215</v>
      </c>
      <c r="R8" s="7"/>
      <c r="S8" s="7"/>
      <c r="T8" s="7"/>
    </row>
    <row r="9" s="1" customFormat="1" ht="90" customHeight="1" spans="1:20">
      <c r="A9" s="7"/>
      <c r="B9" s="7" t="s">
        <v>216</v>
      </c>
      <c r="C9" s="7"/>
      <c r="D9" s="7"/>
      <c r="E9" s="7"/>
      <c r="F9" s="7"/>
      <c r="G9" s="7"/>
      <c r="H9" s="7" t="s">
        <v>244</v>
      </c>
      <c r="I9" s="7"/>
      <c r="J9" s="7"/>
      <c r="K9" s="7"/>
      <c r="L9" s="7"/>
      <c r="M9" s="7"/>
      <c r="N9" s="7"/>
      <c r="O9" s="7"/>
      <c r="P9" s="7"/>
      <c r="Q9" s="7"/>
      <c r="R9" s="7"/>
      <c r="S9" s="7"/>
      <c r="T9" s="7"/>
    </row>
    <row r="10" s="1" customFormat="1" ht="19" customHeight="1" spans="1:20">
      <c r="A10" s="7"/>
      <c r="B10" s="7" t="s">
        <v>218</v>
      </c>
      <c r="C10" s="7"/>
      <c r="D10" s="7"/>
      <c r="E10" s="7"/>
      <c r="F10" s="7"/>
      <c r="G10" s="7"/>
      <c r="H10" s="7" t="s">
        <v>245</v>
      </c>
      <c r="I10" s="7"/>
      <c r="J10" s="7"/>
      <c r="K10" s="7"/>
      <c r="L10" s="7"/>
      <c r="M10" s="7"/>
      <c r="N10" s="7"/>
      <c r="O10" s="7"/>
      <c r="P10" s="7"/>
      <c r="Q10" s="7"/>
      <c r="R10" s="7"/>
      <c r="S10" s="7"/>
      <c r="T10" s="7"/>
    </row>
    <row r="11" s="1" customFormat="1" ht="35" customHeight="1" spans="1:20">
      <c r="A11" s="7" t="s">
        <v>220</v>
      </c>
      <c r="B11" s="7" t="s">
        <v>221</v>
      </c>
      <c r="C11" s="7"/>
      <c r="D11" s="7"/>
      <c r="E11" s="7"/>
      <c r="F11" s="7"/>
      <c r="G11" s="7"/>
      <c r="H11" s="7" t="s">
        <v>246</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c r="I13" s="7"/>
      <c r="J13" s="7"/>
      <c r="K13" s="7"/>
      <c r="L13" s="7"/>
      <c r="M13" s="7"/>
      <c r="N13" s="7"/>
      <c r="O13" s="7"/>
      <c r="P13" s="7"/>
      <c r="Q13" s="7"/>
      <c r="R13" s="7"/>
      <c r="S13" s="7"/>
      <c r="T13" s="7"/>
    </row>
    <row r="14" s="1" customFormat="1" ht="19" customHeight="1" spans="1:20">
      <c r="A14" s="7"/>
      <c r="B14" s="7"/>
      <c r="C14" s="7"/>
      <c r="D14" s="7"/>
      <c r="E14" s="7"/>
      <c r="F14" s="7" t="s">
        <v>230</v>
      </c>
      <c r="G14" s="7"/>
      <c r="H14" s="7"/>
      <c r="I14" s="7"/>
      <c r="J14" s="7"/>
      <c r="K14" s="7"/>
      <c r="L14" s="7"/>
      <c r="M14" s="7"/>
      <c r="N14" s="7"/>
      <c r="O14" s="7"/>
      <c r="P14" s="7"/>
      <c r="Q14" s="7"/>
      <c r="R14" s="7"/>
      <c r="S14" s="7"/>
      <c r="T14" s="7"/>
    </row>
    <row r="15" s="1" customFormat="1" ht="19" customHeight="1" spans="1:20">
      <c r="A15" s="7"/>
      <c r="B15" s="7"/>
      <c r="C15" s="7"/>
      <c r="D15" s="7"/>
      <c r="E15" s="7"/>
      <c r="F15" s="7" t="s">
        <v>231</v>
      </c>
      <c r="G15" s="7"/>
      <c r="H15" s="7" t="s">
        <v>247</v>
      </c>
      <c r="I15" s="7"/>
      <c r="J15" s="7"/>
      <c r="K15" s="7"/>
      <c r="L15" s="7"/>
      <c r="M15" s="7"/>
      <c r="N15" s="7"/>
      <c r="O15" s="7"/>
      <c r="P15" s="7"/>
      <c r="Q15" s="7"/>
      <c r="R15" s="7"/>
      <c r="S15" s="7"/>
      <c r="T15" s="7"/>
    </row>
    <row r="16" s="1" customFormat="1" ht="19" customHeight="1" spans="1:20">
      <c r="A16" s="7"/>
      <c r="B16" s="7"/>
      <c r="C16" s="7"/>
      <c r="D16" s="7"/>
      <c r="E16" s="7"/>
      <c r="F16" s="7" t="s">
        <v>232</v>
      </c>
      <c r="G16" s="7"/>
      <c r="H16" s="7"/>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c r="I17" s="7"/>
      <c r="J17" s="7"/>
      <c r="K17" s="7"/>
      <c r="L17" s="7"/>
      <c r="M17" s="7"/>
      <c r="N17" s="7"/>
      <c r="O17" s="7"/>
      <c r="P17" s="7"/>
      <c r="Q17" s="7"/>
      <c r="R17" s="7"/>
      <c r="S17" s="7"/>
      <c r="T17" s="7"/>
    </row>
    <row r="18" s="1" customFormat="1" ht="28" customHeight="1" spans="1:20">
      <c r="A18" s="7"/>
      <c r="B18" s="7"/>
      <c r="C18" s="7"/>
      <c r="D18" s="7"/>
      <c r="E18" s="7"/>
      <c r="F18" s="7" t="s">
        <v>235</v>
      </c>
      <c r="G18" s="7"/>
      <c r="H18" s="7" t="s">
        <v>248</v>
      </c>
      <c r="I18" s="7"/>
      <c r="J18" s="7"/>
      <c r="K18" s="7"/>
      <c r="L18" s="7"/>
      <c r="M18" s="7"/>
      <c r="N18" s="7"/>
      <c r="O18" s="7"/>
      <c r="P18" s="7"/>
      <c r="Q18" s="7"/>
      <c r="R18" s="7"/>
      <c r="S18" s="7"/>
      <c r="T18" s="7"/>
    </row>
    <row r="19" s="1" customFormat="1" ht="19" customHeight="1" spans="1:20">
      <c r="A19" s="7"/>
      <c r="B19" s="7"/>
      <c r="C19" s="7"/>
      <c r="D19" s="7"/>
      <c r="E19" s="7"/>
      <c r="F19" s="7" t="s">
        <v>237</v>
      </c>
      <c r="G19" s="7"/>
      <c r="H19" s="7"/>
      <c r="I19" s="7"/>
      <c r="J19" s="7"/>
      <c r="K19" s="7"/>
      <c r="L19" s="7"/>
      <c r="M19" s="7"/>
      <c r="N19" s="7"/>
      <c r="O19" s="7"/>
      <c r="P19" s="7"/>
      <c r="Q19" s="7"/>
      <c r="R19" s="7"/>
      <c r="S19" s="7"/>
      <c r="T19" s="7"/>
    </row>
    <row r="20" s="1" customFormat="1" ht="19" customHeight="1" spans="1:20">
      <c r="A20" s="7"/>
      <c r="B20" s="7"/>
      <c r="C20" s="7"/>
      <c r="D20" s="7"/>
      <c r="E20" s="7"/>
      <c r="F20" s="7" t="s">
        <v>238</v>
      </c>
      <c r="G20" s="7"/>
      <c r="H20" s="7" t="s">
        <v>249</v>
      </c>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393055555555556" right="0.393055555555556" top="0.196527777777778" bottom="0.196527777777778" header="0.5" footer="0.5"/>
  <pageSetup paperSize="9"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A2" sqref="A2:G2"/>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250</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140</v>
      </c>
      <c r="O4" s="5"/>
      <c r="P4" s="5"/>
      <c r="Q4" s="5"/>
      <c r="R4" s="5"/>
      <c r="S4" s="5"/>
      <c r="T4" s="5"/>
    </row>
    <row r="5" s="1" customFormat="1" ht="19" customHeight="1" spans="1:20">
      <c r="A5" s="7" t="s">
        <v>202</v>
      </c>
      <c r="B5" s="7" t="s">
        <v>203</v>
      </c>
      <c r="C5" s="7"/>
      <c r="D5" s="7"/>
      <c r="E5" s="7"/>
      <c r="F5" s="7"/>
      <c r="G5" s="7"/>
      <c r="H5" s="7" t="s">
        <v>251</v>
      </c>
      <c r="I5" s="7"/>
      <c r="J5" s="7" t="s">
        <v>204</v>
      </c>
      <c r="K5" s="7"/>
      <c r="L5" s="7"/>
      <c r="M5" s="7"/>
      <c r="N5" s="7" t="s">
        <v>252</v>
      </c>
      <c r="O5" s="7"/>
      <c r="P5" s="7"/>
      <c r="Q5" s="7"/>
      <c r="R5" s="7"/>
      <c r="S5" s="7"/>
      <c r="T5" s="7"/>
    </row>
    <row r="6" s="1" customFormat="1" ht="19" customHeight="1" spans="1:20">
      <c r="A6" s="7"/>
      <c r="B6" s="7" t="s">
        <v>206</v>
      </c>
      <c r="C6" s="7"/>
      <c r="D6" s="7"/>
      <c r="E6" s="7"/>
      <c r="F6" s="7"/>
      <c r="G6" s="7"/>
      <c r="H6" s="7" t="s">
        <v>253</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7">
        <v>19</v>
      </c>
      <c r="J7" s="7" t="s">
        <v>212</v>
      </c>
      <c r="K7" s="7"/>
      <c r="L7" s="7"/>
      <c r="M7" s="7"/>
      <c r="N7" s="7"/>
      <c r="O7" s="7"/>
      <c r="P7" s="7"/>
      <c r="Q7" s="7" t="s">
        <v>17</v>
      </c>
      <c r="R7" s="7"/>
      <c r="S7" s="7"/>
      <c r="T7" s="7"/>
    </row>
    <row r="8" s="1" customFormat="1" ht="19" customHeight="1" spans="1:20">
      <c r="A8" s="7"/>
      <c r="B8" s="7" t="s">
        <v>213</v>
      </c>
      <c r="C8" s="7"/>
      <c r="D8" s="7"/>
      <c r="E8" s="7"/>
      <c r="F8" s="7"/>
      <c r="G8" s="7"/>
      <c r="H8" s="7" t="s">
        <v>87</v>
      </c>
      <c r="I8" s="7">
        <v>19</v>
      </c>
      <c r="J8" s="7" t="s">
        <v>214</v>
      </c>
      <c r="K8" s="7"/>
      <c r="L8" s="7"/>
      <c r="M8" s="7"/>
      <c r="N8" s="7"/>
      <c r="O8" s="7"/>
      <c r="P8" s="7"/>
      <c r="Q8" s="7" t="s">
        <v>215</v>
      </c>
      <c r="R8" s="7"/>
      <c r="S8" s="7"/>
      <c r="T8" s="7"/>
    </row>
    <row r="9" s="1" customFormat="1" ht="90" customHeight="1" spans="1:20">
      <c r="A9" s="7"/>
      <c r="B9" s="7" t="s">
        <v>216</v>
      </c>
      <c r="C9" s="7"/>
      <c r="D9" s="7"/>
      <c r="E9" s="7"/>
      <c r="F9" s="7"/>
      <c r="G9" s="7"/>
      <c r="H9" s="7" t="s">
        <v>254</v>
      </c>
      <c r="I9" s="7"/>
      <c r="J9" s="7"/>
      <c r="K9" s="7"/>
      <c r="L9" s="7"/>
      <c r="M9" s="7"/>
      <c r="N9" s="7"/>
      <c r="O9" s="7"/>
      <c r="P9" s="7"/>
      <c r="Q9" s="7"/>
      <c r="R9" s="7"/>
      <c r="S9" s="7"/>
      <c r="T9" s="7"/>
    </row>
    <row r="10" s="1" customFormat="1" ht="19" customHeight="1" spans="1:20">
      <c r="A10" s="7"/>
      <c r="B10" s="7" t="s">
        <v>218</v>
      </c>
      <c r="C10" s="7"/>
      <c r="D10" s="7"/>
      <c r="E10" s="7"/>
      <c r="F10" s="7"/>
      <c r="G10" s="7"/>
      <c r="H10" s="7" t="s">
        <v>255</v>
      </c>
      <c r="I10" s="7"/>
      <c r="J10" s="7"/>
      <c r="K10" s="7"/>
      <c r="L10" s="7"/>
      <c r="M10" s="7"/>
      <c r="N10" s="7"/>
      <c r="O10" s="7"/>
      <c r="P10" s="7"/>
      <c r="Q10" s="7"/>
      <c r="R10" s="7"/>
      <c r="S10" s="7"/>
      <c r="T10" s="7"/>
    </row>
    <row r="11" s="1" customFormat="1" ht="35" customHeight="1" spans="1:20">
      <c r="A11" s="7" t="s">
        <v>220</v>
      </c>
      <c r="B11" s="7" t="s">
        <v>221</v>
      </c>
      <c r="C11" s="7"/>
      <c r="D11" s="7"/>
      <c r="E11" s="7"/>
      <c r="F11" s="7"/>
      <c r="G11" s="7"/>
      <c r="H11" s="7" t="s">
        <v>256</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c r="I13" s="7"/>
      <c r="J13" s="7"/>
      <c r="K13" s="7"/>
      <c r="L13" s="7"/>
      <c r="M13" s="7"/>
      <c r="N13" s="7"/>
      <c r="O13" s="7"/>
      <c r="P13" s="7"/>
      <c r="Q13" s="7"/>
      <c r="R13" s="7"/>
      <c r="S13" s="7"/>
      <c r="T13" s="7"/>
    </row>
    <row r="14" s="1" customFormat="1" ht="19" customHeight="1" spans="1:20">
      <c r="A14" s="7"/>
      <c r="B14" s="7"/>
      <c r="C14" s="7"/>
      <c r="D14" s="7"/>
      <c r="E14" s="7"/>
      <c r="F14" s="7" t="s">
        <v>230</v>
      </c>
      <c r="G14" s="7"/>
      <c r="H14" s="7" t="s">
        <v>257</v>
      </c>
      <c r="I14" s="7"/>
      <c r="J14" s="7"/>
      <c r="K14" s="7"/>
      <c r="L14" s="7"/>
      <c r="M14" s="7"/>
      <c r="N14" s="7"/>
      <c r="O14" s="7"/>
      <c r="P14" s="7"/>
      <c r="Q14" s="7"/>
      <c r="R14" s="7"/>
      <c r="S14" s="7"/>
      <c r="T14" s="7"/>
    </row>
    <row r="15" s="1" customFormat="1" ht="19" customHeight="1" spans="1:20">
      <c r="A15" s="7"/>
      <c r="B15" s="7"/>
      <c r="C15" s="7"/>
      <c r="D15" s="7"/>
      <c r="E15" s="7"/>
      <c r="F15" s="7" t="s">
        <v>231</v>
      </c>
      <c r="G15" s="7"/>
      <c r="H15" s="7"/>
      <c r="I15" s="7"/>
      <c r="J15" s="7"/>
      <c r="K15" s="7"/>
      <c r="L15" s="7"/>
      <c r="M15" s="7"/>
      <c r="N15" s="7"/>
      <c r="O15" s="7"/>
      <c r="P15" s="7"/>
      <c r="Q15" s="7"/>
      <c r="R15" s="7"/>
      <c r="S15" s="7"/>
      <c r="T15" s="7"/>
    </row>
    <row r="16" s="1" customFormat="1" ht="19" customHeight="1" spans="1:20">
      <c r="A16" s="7"/>
      <c r="B16" s="7"/>
      <c r="C16" s="7"/>
      <c r="D16" s="7"/>
      <c r="E16" s="7"/>
      <c r="F16" s="7" t="s">
        <v>232</v>
      </c>
      <c r="G16" s="7"/>
      <c r="H16" s="7"/>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c r="I17" s="7"/>
      <c r="J17" s="7"/>
      <c r="K17" s="7"/>
      <c r="L17" s="7"/>
      <c r="M17" s="7"/>
      <c r="N17" s="7"/>
      <c r="O17" s="7"/>
      <c r="P17" s="7"/>
      <c r="Q17" s="7"/>
      <c r="R17" s="7"/>
      <c r="S17" s="7"/>
      <c r="T17" s="7"/>
    </row>
    <row r="18" s="1" customFormat="1" ht="28" customHeight="1" spans="1:20">
      <c r="A18" s="7"/>
      <c r="B18" s="7"/>
      <c r="C18" s="7"/>
      <c r="D18" s="7"/>
      <c r="E18" s="7"/>
      <c r="F18" s="7" t="s">
        <v>235</v>
      </c>
      <c r="G18" s="7"/>
      <c r="H18" s="7" t="s">
        <v>258</v>
      </c>
      <c r="I18" s="7"/>
      <c r="J18" s="7"/>
      <c r="K18" s="7"/>
      <c r="L18" s="7"/>
      <c r="M18" s="7"/>
      <c r="N18" s="7"/>
      <c r="O18" s="7"/>
      <c r="P18" s="7"/>
      <c r="Q18" s="7"/>
      <c r="R18" s="7"/>
      <c r="S18" s="7"/>
      <c r="T18" s="7"/>
    </row>
    <row r="19" s="1" customFormat="1" ht="19" customHeight="1" spans="1:20">
      <c r="A19" s="7"/>
      <c r="B19" s="7"/>
      <c r="C19" s="7"/>
      <c r="D19" s="7"/>
      <c r="E19" s="7"/>
      <c r="F19" s="7" t="s">
        <v>237</v>
      </c>
      <c r="G19" s="7"/>
      <c r="H19" s="7"/>
      <c r="I19" s="7"/>
      <c r="J19" s="7"/>
      <c r="K19" s="7"/>
      <c r="L19" s="7"/>
      <c r="M19" s="7"/>
      <c r="N19" s="7"/>
      <c r="O19" s="7"/>
      <c r="P19" s="7"/>
      <c r="Q19" s="7"/>
      <c r="R19" s="7"/>
      <c r="S19" s="7"/>
      <c r="T19" s="7"/>
    </row>
    <row r="20" s="1" customFormat="1" ht="26" customHeight="1" spans="1:20">
      <c r="A20" s="7"/>
      <c r="B20" s="7"/>
      <c r="C20" s="7"/>
      <c r="D20" s="7"/>
      <c r="E20" s="7"/>
      <c r="F20" s="7" t="s">
        <v>238</v>
      </c>
      <c r="G20" s="7"/>
      <c r="H20" s="7" t="s">
        <v>259</v>
      </c>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0.393055555555556" bottom="0.393055555555556" header="0.5" footer="0.5"/>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A2" sqref="A2:G2"/>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260</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261</v>
      </c>
      <c r="O4" s="5"/>
      <c r="P4" s="5"/>
      <c r="Q4" s="5"/>
      <c r="R4" s="5"/>
      <c r="S4" s="5"/>
      <c r="T4" s="5"/>
    </row>
    <row r="5" s="1" customFormat="1" ht="19" customHeight="1" spans="1:20">
      <c r="A5" s="7" t="s">
        <v>202</v>
      </c>
      <c r="B5" s="7" t="s">
        <v>203</v>
      </c>
      <c r="C5" s="7"/>
      <c r="D5" s="7"/>
      <c r="E5" s="7"/>
      <c r="F5" s="7"/>
      <c r="G5" s="7"/>
      <c r="H5" s="7"/>
      <c r="I5" s="7"/>
      <c r="J5" s="7" t="s">
        <v>204</v>
      </c>
      <c r="K5" s="7"/>
      <c r="L5" s="7"/>
      <c r="M5" s="7"/>
      <c r="N5" s="7" t="s">
        <v>205</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7">
        <v>218.88</v>
      </c>
      <c r="J7" s="7" t="s">
        <v>212</v>
      </c>
      <c r="K7" s="7"/>
      <c r="L7" s="7"/>
      <c r="M7" s="7"/>
      <c r="N7" s="7"/>
      <c r="O7" s="7"/>
      <c r="P7" s="7"/>
      <c r="Q7" s="7" t="s">
        <v>17</v>
      </c>
      <c r="R7" s="7"/>
      <c r="S7" s="7"/>
      <c r="T7" s="7"/>
    </row>
    <row r="8" s="1" customFormat="1" ht="19" customHeight="1" spans="1:20">
      <c r="A8" s="7"/>
      <c r="B8" s="7" t="s">
        <v>213</v>
      </c>
      <c r="C8" s="7"/>
      <c r="D8" s="7"/>
      <c r="E8" s="7"/>
      <c r="F8" s="7"/>
      <c r="G8" s="7"/>
      <c r="H8" s="7" t="s">
        <v>87</v>
      </c>
      <c r="I8" s="7">
        <v>218.88</v>
      </c>
      <c r="J8" s="7" t="s">
        <v>214</v>
      </c>
      <c r="K8" s="7"/>
      <c r="L8" s="7"/>
      <c r="M8" s="7"/>
      <c r="N8" s="7"/>
      <c r="O8" s="7"/>
      <c r="P8" s="7"/>
      <c r="Q8" s="7" t="s">
        <v>215</v>
      </c>
      <c r="R8" s="7"/>
      <c r="S8" s="7"/>
      <c r="T8" s="7"/>
    </row>
    <row r="9" s="1" customFormat="1" ht="52" customHeight="1" spans="1:20">
      <c r="A9" s="7"/>
      <c r="B9" s="7" t="s">
        <v>216</v>
      </c>
      <c r="C9" s="7"/>
      <c r="D9" s="7"/>
      <c r="E9" s="7"/>
      <c r="F9" s="7"/>
      <c r="G9" s="7"/>
      <c r="H9" s="7" t="s">
        <v>262</v>
      </c>
      <c r="I9" s="7"/>
      <c r="J9" s="7"/>
      <c r="K9" s="7"/>
      <c r="L9" s="7"/>
      <c r="M9" s="7"/>
      <c r="N9" s="7"/>
      <c r="O9" s="7"/>
      <c r="P9" s="7"/>
      <c r="Q9" s="7"/>
      <c r="R9" s="7"/>
      <c r="S9" s="7"/>
      <c r="T9" s="7"/>
    </row>
    <row r="10" s="1" customFormat="1" ht="36" customHeight="1" spans="1:20">
      <c r="A10" s="7"/>
      <c r="B10" s="7" t="s">
        <v>218</v>
      </c>
      <c r="C10" s="7"/>
      <c r="D10" s="7"/>
      <c r="E10" s="7"/>
      <c r="F10" s="7"/>
      <c r="G10" s="7"/>
      <c r="H10" s="7" t="s">
        <v>263</v>
      </c>
      <c r="I10" s="7"/>
      <c r="J10" s="7"/>
      <c r="K10" s="7"/>
      <c r="L10" s="7"/>
      <c r="M10" s="7"/>
      <c r="N10" s="7"/>
      <c r="O10" s="7"/>
      <c r="P10" s="7"/>
      <c r="Q10" s="7"/>
      <c r="R10" s="7"/>
      <c r="S10" s="7"/>
      <c r="T10" s="7"/>
    </row>
    <row r="11" s="1" customFormat="1" ht="35" customHeight="1" spans="1:20">
      <c r="A11" s="7" t="s">
        <v>220</v>
      </c>
      <c r="B11" s="7" t="s">
        <v>221</v>
      </c>
      <c r="C11" s="7"/>
      <c r="D11" s="7"/>
      <c r="E11" s="7"/>
      <c r="F11" s="7"/>
      <c r="G11" s="7"/>
      <c r="H11" s="7" t="s">
        <v>264</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c r="I13" s="7"/>
      <c r="J13" s="7"/>
      <c r="K13" s="7"/>
      <c r="L13" s="7"/>
      <c r="M13" s="7"/>
      <c r="N13" s="7"/>
      <c r="O13" s="7"/>
      <c r="P13" s="7"/>
      <c r="Q13" s="7"/>
      <c r="R13" s="7"/>
      <c r="S13" s="7"/>
      <c r="T13" s="7"/>
    </row>
    <row r="14" s="1" customFormat="1" ht="19" customHeight="1" spans="1:20">
      <c r="A14" s="7"/>
      <c r="B14" s="7"/>
      <c r="C14" s="7"/>
      <c r="D14" s="7"/>
      <c r="E14" s="7"/>
      <c r="F14" s="7" t="s">
        <v>230</v>
      </c>
      <c r="G14" s="7"/>
      <c r="H14" s="7"/>
      <c r="I14" s="7"/>
      <c r="J14" s="7"/>
      <c r="K14" s="7"/>
      <c r="L14" s="7"/>
      <c r="M14" s="7"/>
      <c r="N14" s="7"/>
      <c r="O14" s="7"/>
      <c r="P14" s="7"/>
      <c r="Q14" s="7"/>
      <c r="R14" s="7"/>
      <c r="S14" s="7"/>
      <c r="T14" s="7"/>
    </row>
    <row r="15" s="1" customFormat="1" ht="19" customHeight="1" spans="1:20">
      <c r="A15" s="7"/>
      <c r="B15" s="7"/>
      <c r="C15" s="7"/>
      <c r="D15" s="7"/>
      <c r="E15" s="7"/>
      <c r="F15" s="7" t="s">
        <v>231</v>
      </c>
      <c r="G15" s="7"/>
      <c r="H15" s="7"/>
      <c r="I15" s="7"/>
      <c r="J15" s="7"/>
      <c r="K15" s="7"/>
      <c r="L15" s="7"/>
      <c r="M15" s="7"/>
      <c r="N15" s="7"/>
      <c r="O15" s="7"/>
      <c r="P15" s="7"/>
      <c r="Q15" s="7"/>
      <c r="R15" s="7"/>
      <c r="S15" s="7"/>
      <c r="T15" s="7"/>
    </row>
    <row r="16" s="1" customFormat="1" ht="19" customHeight="1" spans="1:20">
      <c r="A16" s="7"/>
      <c r="B16" s="7"/>
      <c r="C16" s="7"/>
      <c r="D16" s="7"/>
      <c r="E16" s="7"/>
      <c r="F16" s="7" t="s">
        <v>232</v>
      </c>
      <c r="G16" s="7"/>
      <c r="H16" s="7"/>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t="s">
        <v>264</v>
      </c>
      <c r="I17" s="7"/>
      <c r="J17" s="7"/>
      <c r="K17" s="7"/>
      <c r="L17" s="7"/>
      <c r="M17" s="7"/>
      <c r="N17" s="7"/>
      <c r="O17" s="7"/>
      <c r="P17" s="7"/>
      <c r="Q17" s="7"/>
      <c r="R17" s="7"/>
      <c r="S17" s="7"/>
      <c r="T17" s="7"/>
    </row>
    <row r="18" s="1" customFormat="1" ht="28" customHeight="1" spans="1:20">
      <c r="A18" s="7"/>
      <c r="B18" s="7"/>
      <c r="C18" s="7"/>
      <c r="D18" s="7"/>
      <c r="E18" s="7"/>
      <c r="F18" s="7" t="s">
        <v>235</v>
      </c>
      <c r="G18" s="7"/>
      <c r="H18" s="7"/>
      <c r="I18" s="7"/>
      <c r="J18" s="7"/>
      <c r="K18" s="7"/>
      <c r="L18" s="7"/>
      <c r="M18" s="7"/>
      <c r="N18" s="7"/>
      <c r="O18" s="7"/>
      <c r="P18" s="7"/>
      <c r="Q18" s="7"/>
      <c r="R18" s="7"/>
      <c r="S18" s="7"/>
      <c r="T18" s="7"/>
    </row>
    <row r="19" s="1" customFormat="1" ht="19" customHeight="1" spans="1:20">
      <c r="A19" s="7"/>
      <c r="B19" s="7"/>
      <c r="C19" s="7"/>
      <c r="D19" s="7"/>
      <c r="E19" s="7"/>
      <c r="F19" s="7" t="s">
        <v>237</v>
      </c>
      <c r="G19" s="7"/>
      <c r="H19" s="7"/>
      <c r="I19" s="7"/>
      <c r="J19" s="7"/>
      <c r="K19" s="7"/>
      <c r="L19" s="7"/>
      <c r="M19" s="7"/>
      <c r="N19" s="7"/>
      <c r="O19" s="7"/>
      <c r="P19" s="7"/>
      <c r="Q19" s="7"/>
      <c r="R19" s="7"/>
      <c r="S19" s="7"/>
      <c r="T19" s="7"/>
    </row>
    <row r="20" s="1" customFormat="1" ht="19" customHeight="1" spans="1:20">
      <c r="A20" s="7"/>
      <c r="B20" s="7"/>
      <c r="C20" s="7"/>
      <c r="D20" s="7"/>
      <c r="E20" s="7"/>
      <c r="F20" s="7" t="s">
        <v>238</v>
      </c>
      <c r="G20" s="7"/>
      <c r="H20" s="7"/>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0.393055555555556" bottom="0.393055555555556"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A2" sqref="A2:G2"/>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265</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140</v>
      </c>
      <c r="O4" s="5"/>
      <c r="P4" s="5"/>
      <c r="Q4" s="5"/>
      <c r="R4" s="5"/>
      <c r="S4" s="5"/>
      <c r="T4" s="5"/>
    </row>
    <row r="5" s="1" customFormat="1" ht="19" customHeight="1" spans="1:20">
      <c r="A5" s="7" t="s">
        <v>202</v>
      </c>
      <c r="B5" s="7" t="s">
        <v>203</v>
      </c>
      <c r="C5" s="7"/>
      <c r="D5" s="7"/>
      <c r="E5" s="7"/>
      <c r="F5" s="7"/>
      <c r="G5" s="7"/>
      <c r="H5" s="7"/>
      <c r="I5" s="7"/>
      <c r="J5" s="7" t="s">
        <v>204</v>
      </c>
      <c r="K5" s="7"/>
      <c r="L5" s="7"/>
      <c r="M5" s="7"/>
      <c r="N5" s="7" t="s">
        <v>252</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7"/>
      <c r="J7" s="7" t="s">
        <v>212</v>
      </c>
      <c r="K7" s="7"/>
      <c r="L7" s="7"/>
      <c r="M7" s="7"/>
      <c r="N7" s="7">
        <v>50</v>
      </c>
      <c r="O7" s="7"/>
      <c r="P7" s="7"/>
      <c r="Q7" s="7" t="s">
        <v>17</v>
      </c>
      <c r="R7" s="7"/>
      <c r="S7" s="7"/>
      <c r="T7" s="7"/>
    </row>
    <row r="8" s="1" customFormat="1" ht="19" customHeight="1" spans="1:20">
      <c r="A8" s="7"/>
      <c r="B8" s="7" t="s">
        <v>213</v>
      </c>
      <c r="C8" s="7"/>
      <c r="D8" s="7"/>
      <c r="E8" s="7"/>
      <c r="F8" s="7"/>
      <c r="G8" s="7"/>
      <c r="H8" s="7" t="s">
        <v>87</v>
      </c>
      <c r="I8" s="7">
        <v>50</v>
      </c>
      <c r="J8" s="7" t="s">
        <v>214</v>
      </c>
      <c r="K8" s="7"/>
      <c r="L8" s="7"/>
      <c r="M8" s="7"/>
      <c r="N8" s="7"/>
      <c r="O8" s="7"/>
      <c r="P8" s="7"/>
      <c r="Q8" s="7" t="s">
        <v>215</v>
      </c>
      <c r="R8" s="7"/>
      <c r="S8" s="7"/>
      <c r="T8" s="7"/>
    </row>
    <row r="9" s="1" customFormat="1" ht="90" customHeight="1" spans="1:20">
      <c r="A9" s="7"/>
      <c r="B9" s="7" t="s">
        <v>216</v>
      </c>
      <c r="C9" s="7"/>
      <c r="D9" s="7"/>
      <c r="E9" s="7"/>
      <c r="F9" s="7"/>
      <c r="G9" s="7"/>
      <c r="H9" s="7" t="s">
        <v>266</v>
      </c>
      <c r="I9" s="7"/>
      <c r="J9" s="7"/>
      <c r="K9" s="7"/>
      <c r="L9" s="7"/>
      <c r="M9" s="7"/>
      <c r="N9" s="7"/>
      <c r="O9" s="7"/>
      <c r="P9" s="7"/>
      <c r="Q9" s="7"/>
      <c r="R9" s="7"/>
      <c r="S9" s="7"/>
      <c r="T9" s="7"/>
    </row>
    <row r="10" s="1" customFormat="1" ht="19" customHeight="1" spans="1:20">
      <c r="A10" s="7"/>
      <c r="B10" s="7" t="s">
        <v>218</v>
      </c>
      <c r="C10" s="7"/>
      <c r="D10" s="7"/>
      <c r="E10" s="7"/>
      <c r="F10" s="7"/>
      <c r="G10" s="7"/>
      <c r="H10" s="7" t="s">
        <v>267</v>
      </c>
      <c r="I10" s="7"/>
      <c r="J10" s="7"/>
      <c r="K10" s="7"/>
      <c r="L10" s="7"/>
      <c r="M10" s="7"/>
      <c r="N10" s="7"/>
      <c r="O10" s="7"/>
      <c r="P10" s="7"/>
      <c r="Q10" s="7"/>
      <c r="R10" s="7"/>
      <c r="S10" s="7"/>
      <c r="T10" s="7"/>
    </row>
    <row r="11" s="1" customFormat="1" ht="35" customHeight="1" spans="1:20">
      <c r="A11" s="7" t="s">
        <v>220</v>
      </c>
      <c r="B11" s="7" t="s">
        <v>221</v>
      </c>
      <c r="C11" s="7"/>
      <c r="D11" s="7"/>
      <c r="E11" s="7"/>
      <c r="F11" s="7"/>
      <c r="G11" s="7"/>
      <c r="H11" s="7" t="s">
        <v>268</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c r="I13" s="7"/>
      <c r="J13" s="7"/>
      <c r="K13" s="7"/>
      <c r="L13" s="7"/>
      <c r="M13" s="7"/>
      <c r="N13" s="7"/>
      <c r="O13" s="7"/>
      <c r="P13" s="7"/>
      <c r="Q13" s="7"/>
      <c r="R13" s="7"/>
      <c r="S13" s="7"/>
      <c r="T13" s="7"/>
    </row>
    <row r="14" s="1" customFormat="1" ht="19" customHeight="1" spans="1:20">
      <c r="A14" s="7"/>
      <c r="B14" s="7"/>
      <c r="C14" s="7"/>
      <c r="D14" s="7"/>
      <c r="E14" s="7"/>
      <c r="F14" s="7" t="s">
        <v>230</v>
      </c>
      <c r="G14" s="7"/>
      <c r="H14" s="7"/>
      <c r="I14" s="7"/>
      <c r="J14" s="7"/>
      <c r="K14" s="7"/>
      <c r="L14" s="7"/>
      <c r="M14" s="7"/>
      <c r="N14" s="7"/>
      <c r="O14" s="7"/>
      <c r="P14" s="7"/>
      <c r="Q14" s="7"/>
      <c r="R14" s="7"/>
      <c r="S14" s="7"/>
      <c r="T14" s="7"/>
    </row>
    <row r="15" s="1" customFormat="1" ht="19" customHeight="1" spans="1:20">
      <c r="A15" s="7"/>
      <c r="B15" s="7"/>
      <c r="C15" s="7"/>
      <c r="D15" s="7"/>
      <c r="E15" s="7"/>
      <c r="F15" s="7" t="s">
        <v>231</v>
      </c>
      <c r="G15" s="7"/>
      <c r="H15" s="7"/>
      <c r="I15" s="7"/>
      <c r="J15" s="7"/>
      <c r="K15" s="7"/>
      <c r="L15" s="7"/>
      <c r="M15" s="7"/>
      <c r="N15" s="7"/>
      <c r="O15" s="7"/>
      <c r="P15" s="7"/>
      <c r="Q15" s="7"/>
      <c r="R15" s="7"/>
      <c r="S15" s="7"/>
      <c r="T15" s="7"/>
    </row>
    <row r="16" s="1" customFormat="1" ht="19" customHeight="1" spans="1:20">
      <c r="A16" s="7"/>
      <c r="B16" s="7"/>
      <c r="C16" s="7"/>
      <c r="D16" s="7"/>
      <c r="E16" s="7"/>
      <c r="F16" s="7" t="s">
        <v>232</v>
      </c>
      <c r="G16" s="7"/>
      <c r="H16" s="7"/>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t="s">
        <v>269</v>
      </c>
      <c r="I17" s="7"/>
      <c r="J17" s="7"/>
      <c r="K17" s="7"/>
      <c r="L17" s="7"/>
      <c r="M17" s="7"/>
      <c r="N17" s="7"/>
      <c r="O17" s="7"/>
      <c r="P17" s="7"/>
      <c r="Q17" s="7"/>
      <c r="R17" s="7"/>
      <c r="S17" s="7"/>
      <c r="T17" s="7"/>
    </row>
    <row r="18" s="1" customFormat="1" ht="28" customHeight="1" spans="1:20">
      <c r="A18" s="7"/>
      <c r="B18" s="7"/>
      <c r="C18" s="7"/>
      <c r="D18" s="7"/>
      <c r="E18" s="7"/>
      <c r="F18" s="7" t="s">
        <v>235</v>
      </c>
      <c r="G18" s="7"/>
      <c r="H18" s="7"/>
      <c r="I18" s="7"/>
      <c r="J18" s="7"/>
      <c r="K18" s="7"/>
      <c r="L18" s="7"/>
      <c r="M18" s="7"/>
      <c r="N18" s="7"/>
      <c r="O18" s="7"/>
      <c r="P18" s="7"/>
      <c r="Q18" s="7"/>
      <c r="R18" s="7"/>
      <c r="S18" s="7"/>
      <c r="T18" s="7"/>
    </row>
    <row r="19" s="1" customFormat="1" ht="19" customHeight="1" spans="1:20">
      <c r="A19" s="7"/>
      <c r="B19" s="7"/>
      <c r="C19" s="7"/>
      <c r="D19" s="7"/>
      <c r="E19" s="7"/>
      <c r="F19" s="7" t="s">
        <v>237</v>
      </c>
      <c r="G19" s="7"/>
      <c r="H19" s="7"/>
      <c r="I19" s="7"/>
      <c r="J19" s="7"/>
      <c r="K19" s="7"/>
      <c r="L19" s="7"/>
      <c r="M19" s="7"/>
      <c r="N19" s="7"/>
      <c r="O19" s="7"/>
      <c r="P19" s="7"/>
      <c r="Q19" s="7"/>
      <c r="R19" s="7"/>
      <c r="S19" s="7"/>
      <c r="T19" s="7"/>
    </row>
    <row r="20" s="1" customFormat="1" ht="19" customHeight="1" spans="1:20">
      <c r="A20" s="7"/>
      <c r="B20" s="7"/>
      <c r="C20" s="7"/>
      <c r="D20" s="7"/>
      <c r="E20" s="7"/>
      <c r="F20" s="7" t="s">
        <v>238</v>
      </c>
      <c r="G20" s="7"/>
      <c r="H20" s="7"/>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393055555555556" right="0.393055555555556" top="0.393055555555556" bottom="0.393055555555556" header="0.5" footer="0.5"/>
  <pageSetup paperSize="9"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A2" sqref="A2:G2"/>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270</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140</v>
      </c>
      <c r="O4" s="5"/>
      <c r="P4" s="5"/>
      <c r="Q4" s="5"/>
      <c r="R4" s="5"/>
      <c r="S4" s="5"/>
      <c r="T4" s="5"/>
    </row>
    <row r="5" s="1" customFormat="1" ht="19" customHeight="1" spans="1:20">
      <c r="A5" s="7" t="s">
        <v>202</v>
      </c>
      <c r="B5" s="7" t="s">
        <v>203</v>
      </c>
      <c r="C5" s="7"/>
      <c r="D5" s="7"/>
      <c r="E5" s="7"/>
      <c r="F5" s="7"/>
      <c r="G5" s="7"/>
      <c r="H5" s="7"/>
      <c r="I5" s="7"/>
      <c r="J5" s="7" t="s">
        <v>204</v>
      </c>
      <c r="K5" s="7"/>
      <c r="L5" s="7"/>
      <c r="M5" s="7"/>
      <c r="N5" s="7" t="s">
        <v>252</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7">
        <v>25</v>
      </c>
      <c r="J7" s="7" t="s">
        <v>212</v>
      </c>
      <c r="K7" s="7"/>
      <c r="L7" s="7"/>
      <c r="M7" s="7"/>
      <c r="N7" s="7"/>
      <c r="O7" s="7"/>
      <c r="P7" s="7"/>
      <c r="Q7" s="7" t="s">
        <v>17</v>
      </c>
      <c r="R7" s="7"/>
      <c r="S7" s="7"/>
      <c r="T7" s="7"/>
    </row>
    <row r="8" s="1" customFormat="1" ht="19" customHeight="1" spans="1:20">
      <c r="A8" s="7"/>
      <c r="B8" s="7" t="s">
        <v>213</v>
      </c>
      <c r="C8" s="7"/>
      <c r="D8" s="7"/>
      <c r="E8" s="7"/>
      <c r="F8" s="7"/>
      <c r="G8" s="7"/>
      <c r="H8" s="7" t="s">
        <v>87</v>
      </c>
      <c r="I8" s="7">
        <v>25</v>
      </c>
      <c r="J8" s="7" t="s">
        <v>214</v>
      </c>
      <c r="K8" s="7"/>
      <c r="L8" s="7"/>
      <c r="M8" s="7"/>
      <c r="N8" s="7"/>
      <c r="O8" s="7"/>
      <c r="P8" s="7"/>
      <c r="Q8" s="7" t="s">
        <v>215</v>
      </c>
      <c r="R8" s="7"/>
      <c r="S8" s="7"/>
      <c r="T8" s="7"/>
    </row>
    <row r="9" s="1" customFormat="1" ht="70" customHeight="1" spans="1:20">
      <c r="A9" s="7"/>
      <c r="B9" s="7" t="s">
        <v>216</v>
      </c>
      <c r="C9" s="7"/>
      <c r="D9" s="7"/>
      <c r="E9" s="7"/>
      <c r="F9" s="7"/>
      <c r="G9" s="7"/>
      <c r="H9" s="7" t="s">
        <v>271</v>
      </c>
      <c r="I9" s="7"/>
      <c r="J9" s="7"/>
      <c r="K9" s="7"/>
      <c r="L9" s="7"/>
      <c r="M9" s="7"/>
      <c r="N9" s="7"/>
      <c r="O9" s="7"/>
      <c r="P9" s="7"/>
      <c r="Q9" s="7"/>
      <c r="R9" s="7"/>
      <c r="S9" s="7"/>
      <c r="T9" s="7"/>
    </row>
    <row r="10" s="1" customFormat="1" ht="53" customHeight="1" spans="1:20">
      <c r="A10" s="7"/>
      <c r="B10" s="7" t="s">
        <v>218</v>
      </c>
      <c r="C10" s="7"/>
      <c r="D10" s="7"/>
      <c r="E10" s="7"/>
      <c r="F10" s="7"/>
      <c r="G10" s="7"/>
      <c r="H10" s="7" t="s">
        <v>271</v>
      </c>
      <c r="I10" s="7"/>
      <c r="J10" s="7"/>
      <c r="K10" s="7"/>
      <c r="L10" s="7"/>
      <c r="M10" s="7"/>
      <c r="N10" s="7"/>
      <c r="O10" s="7"/>
      <c r="P10" s="7"/>
      <c r="Q10" s="7"/>
      <c r="R10" s="7"/>
      <c r="S10" s="7"/>
      <c r="T10" s="7"/>
    </row>
    <row r="11" s="1" customFormat="1" ht="42" customHeight="1" spans="1:20">
      <c r="A11" s="7" t="s">
        <v>220</v>
      </c>
      <c r="B11" s="7" t="s">
        <v>221</v>
      </c>
      <c r="C11" s="7"/>
      <c r="D11" s="7"/>
      <c r="E11" s="7"/>
      <c r="F11" s="7"/>
      <c r="G11" s="7"/>
      <c r="H11" s="7" t="s">
        <v>272</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c r="I13" s="7"/>
      <c r="J13" s="7"/>
      <c r="K13" s="7"/>
      <c r="L13" s="7"/>
      <c r="M13" s="7"/>
      <c r="N13" s="7"/>
      <c r="O13" s="7"/>
      <c r="P13" s="7"/>
      <c r="Q13" s="7"/>
      <c r="R13" s="7"/>
      <c r="S13" s="7"/>
      <c r="T13" s="7"/>
    </row>
    <row r="14" s="1" customFormat="1" ht="19" customHeight="1" spans="1:20">
      <c r="A14" s="7"/>
      <c r="B14" s="7"/>
      <c r="C14" s="7"/>
      <c r="D14" s="7"/>
      <c r="E14" s="7"/>
      <c r="F14" s="7" t="s">
        <v>230</v>
      </c>
      <c r="G14" s="7"/>
      <c r="H14" s="7" t="s">
        <v>257</v>
      </c>
      <c r="I14" s="7"/>
      <c r="J14" s="7"/>
      <c r="K14" s="7"/>
      <c r="L14" s="7"/>
      <c r="M14" s="7"/>
      <c r="N14" s="7"/>
      <c r="O14" s="7"/>
      <c r="P14" s="7"/>
      <c r="Q14" s="7"/>
      <c r="R14" s="7"/>
      <c r="S14" s="7"/>
      <c r="T14" s="7"/>
    </row>
    <row r="15" s="1" customFormat="1" ht="19" customHeight="1" spans="1:20">
      <c r="A15" s="7"/>
      <c r="B15" s="7"/>
      <c r="C15" s="7"/>
      <c r="D15" s="7"/>
      <c r="E15" s="7"/>
      <c r="F15" s="7" t="s">
        <v>231</v>
      </c>
      <c r="G15" s="7"/>
      <c r="H15" s="7"/>
      <c r="I15" s="7"/>
      <c r="J15" s="7"/>
      <c r="K15" s="7"/>
      <c r="L15" s="7"/>
      <c r="M15" s="7"/>
      <c r="N15" s="7"/>
      <c r="O15" s="7"/>
      <c r="P15" s="7"/>
      <c r="Q15" s="7"/>
      <c r="R15" s="7"/>
      <c r="S15" s="7"/>
      <c r="T15" s="7"/>
    </row>
    <row r="16" s="1" customFormat="1" ht="19" customHeight="1" spans="1:20">
      <c r="A16" s="7"/>
      <c r="B16" s="7"/>
      <c r="C16" s="7"/>
      <c r="D16" s="7"/>
      <c r="E16" s="7"/>
      <c r="F16" s="7" t="s">
        <v>232</v>
      </c>
      <c r="G16" s="7"/>
      <c r="H16" s="7"/>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c r="I17" s="7"/>
      <c r="J17" s="7"/>
      <c r="K17" s="7"/>
      <c r="L17" s="7"/>
      <c r="M17" s="7"/>
      <c r="N17" s="7"/>
      <c r="O17" s="7"/>
      <c r="P17" s="7"/>
      <c r="Q17" s="7"/>
      <c r="R17" s="7"/>
      <c r="S17" s="7"/>
      <c r="T17" s="7"/>
    </row>
    <row r="18" s="1" customFormat="1" ht="28" customHeight="1" spans="1:20">
      <c r="A18" s="7"/>
      <c r="B18" s="7"/>
      <c r="C18" s="7"/>
      <c r="D18" s="7"/>
      <c r="E18" s="7"/>
      <c r="F18" s="7" t="s">
        <v>235</v>
      </c>
      <c r="G18" s="7"/>
      <c r="H18" s="7" t="s">
        <v>273</v>
      </c>
      <c r="I18" s="7"/>
      <c r="J18" s="7"/>
      <c r="K18" s="7"/>
      <c r="L18" s="7"/>
      <c r="M18" s="7"/>
      <c r="N18" s="7"/>
      <c r="O18" s="7"/>
      <c r="P18" s="7"/>
      <c r="Q18" s="7"/>
      <c r="R18" s="7"/>
      <c r="S18" s="7"/>
      <c r="T18" s="7"/>
    </row>
    <row r="19" s="1" customFormat="1" ht="19" customHeight="1" spans="1:20">
      <c r="A19" s="7"/>
      <c r="B19" s="7"/>
      <c r="C19" s="7"/>
      <c r="D19" s="7"/>
      <c r="E19" s="7"/>
      <c r="F19" s="7" t="s">
        <v>237</v>
      </c>
      <c r="G19" s="7"/>
      <c r="H19" s="7"/>
      <c r="I19" s="7"/>
      <c r="J19" s="7"/>
      <c r="K19" s="7"/>
      <c r="L19" s="7"/>
      <c r="M19" s="7"/>
      <c r="N19" s="7"/>
      <c r="O19" s="7"/>
      <c r="P19" s="7"/>
      <c r="Q19" s="7"/>
      <c r="R19" s="7"/>
      <c r="S19" s="7"/>
      <c r="T19" s="7"/>
    </row>
    <row r="20" s="1" customFormat="1" ht="33" customHeight="1" spans="1:20">
      <c r="A20" s="7"/>
      <c r="B20" s="7"/>
      <c r="C20" s="7"/>
      <c r="D20" s="7"/>
      <c r="E20" s="7"/>
      <c r="F20" s="7" t="s">
        <v>238</v>
      </c>
      <c r="G20" s="7"/>
      <c r="H20" s="7" t="s">
        <v>274</v>
      </c>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393055555555556" right="0.393055555555556" top="0.0777777777777778" bottom="0.0777777777777778" header="0.5" footer="0.5"/>
  <pageSetup paperSize="9" orientation="landscape"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A2" sqref="A2:G2"/>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275</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140</v>
      </c>
      <c r="O4" s="5"/>
      <c r="P4" s="5"/>
      <c r="Q4" s="5"/>
      <c r="R4" s="5"/>
      <c r="S4" s="5"/>
      <c r="T4" s="5"/>
    </row>
    <row r="5" s="1" customFormat="1" ht="19" customHeight="1" spans="1:20">
      <c r="A5" s="7" t="s">
        <v>202</v>
      </c>
      <c r="B5" s="7" t="s">
        <v>203</v>
      </c>
      <c r="C5" s="7"/>
      <c r="D5" s="7"/>
      <c r="E5" s="7"/>
      <c r="F5" s="7"/>
      <c r="G5" s="7"/>
      <c r="H5" s="7"/>
      <c r="I5" s="7"/>
      <c r="J5" s="7" t="s">
        <v>204</v>
      </c>
      <c r="K5" s="7"/>
      <c r="L5" s="7"/>
      <c r="M5" s="7"/>
      <c r="N5" s="7" t="s">
        <v>205</v>
      </c>
      <c r="O5" s="7"/>
      <c r="P5" s="7"/>
      <c r="Q5" s="7"/>
      <c r="R5" s="7"/>
      <c r="S5" s="7"/>
      <c r="T5" s="7"/>
    </row>
    <row r="6" s="1" customFormat="1" ht="19" customHeight="1" spans="1:20">
      <c r="A6" s="7"/>
      <c r="B6" s="7" t="s">
        <v>206</v>
      </c>
      <c r="C6" s="7"/>
      <c r="D6" s="7"/>
      <c r="E6" s="7"/>
      <c r="F6" s="7"/>
      <c r="G6" s="7"/>
      <c r="H6" s="7" t="s">
        <v>207</v>
      </c>
      <c r="I6" s="7"/>
      <c r="J6" s="7" t="s">
        <v>208</v>
      </c>
      <c r="K6" s="7"/>
      <c r="L6" s="7"/>
      <c r="M6" s="7"/>
      <c r="N6" s="7" t="s">
        <v>276</v>
      </c>
      <c r="O6" s="7"/>
      <c r="P6" s="7"/>
      <c r="Q6" s="7"/>
      <c r="R6" s="7"/>
      <c r="S6" s="7"/>
      <c r="T6" s="7"/>
    </row>
    <row r="7" s="1" customFormat="1" ht="31" customHeight="1" spans="1:20">
      <c r="A7" s="7"/>
      <c r="B7" s="7" t="s">
        <v>210</v>
      </c>
      <c r="C7" s="7"/>
      <c r="D7" s="7"/>
      <c r="E7" s="7"/>
      <c r="F7" s="7"/>
      <c r="G7" s="7"/>
      <c r="H7" s="7" t="s">
        <v>211</v>
      </c>
      <c r="I7" s="7"/>
      <c r="J7" s="7" t="s">
        <v>212</v>
      </c>
      <c r="K7" s="7"/>
      <c r="L7" s="7"/>
      <c r="M7" s="7"/>
      <c r="N7" s="7">
        <v>49</v>
      </c>
      <c r="O7" s="7"/>
      <c r="P7" s="7"/>
      <c r="Q7" s="7" t="s">
        <v>17</v>
      </c>
      <c r="R7" s="7"/>
      <c r="S7" s="7"/>
      <c r="T7" s="7"/>
    </row>
    <row r="8" s="1" customFormat="1" ht="19" customHeight="1" spans="1:20">
      <c r="A8" s="7"/>
      <c r="B8" s="7" t="s">
        <v>213</v>
      </c>
      <c r="C8" s="7"/>
      <c r="D8" s="7"/>
      <c r="E8" s="7"/>
      <c r="F8" s="7"/>
      <c r="G8" s="7"/>
      <c r="H8" s="7" t="s">
        <v>87</v>
      </c>
      <c r="I8" s="7">
        <v>49</v>
      </c>
      <c r="J8" s="7" t="s">
        <v>214</v>
      </c>
      <c r="K8" s="7"/>
      <c r="L8" s="7"/>
      <c r="M8" s="7"/>
      <c r="N8" s="7"/>
      <c r="O8" s="7"/>
      <c r="P8" s="7"/>
      <c r="Q8" s="7" t="s">
        <v>215</v>
      </c>
      <c r="R8" s="7"/>
      <c r="S8" s="7"/>
      <c r="T8" s="7"/>
    </row>
    <row r="9" s="1" customFormat="1" ht="46" customHeight="1" spans="1:20">
      <c r="A9" s="7"/>
      <c r="B9" s="7" t="s">
        <v>216</v>
      </c>
      <c r="C9" s="7"/>
      <c r="D9" s="7"/>
      <c r="E9" s="7"/>
      <c r="F9" s="7"/>
      <c r="G9" s="7"/>
      <c r="H9" s="7" t="s">
        <v>277</v>
      </c>
      <c r="I9" s="7"/>
      <c r="J9" s="7"/>
      <c r="K9" s="7"/>
      <c r="L9" s="7"/>
      <c r="M9" s="7"/>
      <c r="N9" s="7"/>
      <c r="O9" s="7"/>
      <c r="P9" s="7"/>
      <c r="Q9" s="7"/>
      <c r="R9" s="7"/>
      <c r="S9" s="7"/>
      <c r="T9" s="7"/>
    </row>
    <row r="10" s="1" customFormat="1" ht="75" customHeight="1" spans="1:20">
      <c r="A10" s="7"/>
      <c r="B10" s="7" t="s">
        <v>218</v>
      </c>
      <c r="C10" s="7"/>
      <c r="D10" s="7"/>
      <c r="E10" s="7"/>
      <c r="F10" s="7"/>
      <c r="G10" s="7"/>
      <c r="H10" s="7" t="s">
        <v>278</v>
      </c>
      <c r="I10" s="7"/>
      <c r="J10" s="7"/>
      <c r="K10" s="7"/>
      <c r="L10" s="7"/>
      <c r="M10" s="7"/>
      <c r="N10" s="7"/>
      <c r="O10" s="7"/>
      <c r="P10" s="7"/>
      <c r="Q10" s="7"/>
      <c r="R10" s="7"/>
      <c r="S10" s="7"/>
      <c r="T10" s="7"/>
    </row>
    <row r="11" s="1" customFormat="1" ht="35" customHeight="1" spans="1:20">
      <c r="A11" s="7" t="s">
        <v>220</v>
      </c>
      <c r="B11" s="7" t="s">
        <v>221</v>
      </c>
      <c r="C11" s="7"/>
      <c r="D11" s="7"/>
      <c r="E11" s="7"/>
      <c r="F11" s="7"/>
      <c r="G11" s="7"/>
      <c r="H11" s="7" t="s">
        <v>279</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c r="I13" s="7"/>
      <c r="J13" s="7"/>
      <c r="K13" s="7"/>
      <c r="L13" s="7"/>
      <c r="M13" s="7"/>
      <c r="N13" s="7"/>
      <c r="O13" s="7"/>
      <c r="P13" s="7"/>
      <c r="Q13" s="7"/>
      <c r="R13" s="7"/>
      <c r="S13" s="7"/>
      <c r="T13" s="7"/>
    </row>
    <row r="14" s="1" customFormat="1" ht="19" customHeight="1" spans="1:20">
      <c r="A14" s="7"/>
      <c r="B14" s="7"/>
      <c r="C14" s="7"/>
      <c r="D14" s="7"/>
      <c r="E14" s="7"/>
      <c r="F14" s="7" t="s">
        <v>230</v>
      </c>
      <c r="G14" s="7"/>
      <c r="H14" s="7"/>
      <c r="I14" s="7"/>
      <c r="J14" s="7"/>
      <c r="K14" s="7"/>
      <c r="L14" s="7"/>
      <c r="M14" s="7"/>
      <c r="N14" s="7"/>
      <c r="O14" s="7"/>
      <c r="P14" s="7"/>
      <c r="Q14" s="7"/>
      <c r="R14" s="7"/>
      <c r="S14" s="7"/>
      <c r="T14" s="7"/>
    </row>
    <row r="15" s="1" customFormat="1" ht="19" customHeight="1" spans="1:20">
      <c r="A15" s="7"/>
      <c r="B15" s="7"/>
      <c r="C15" s="7"/>
      <c r="D15" s="7"/>
      <c r="E15" s="7"/>
      <c r="F15" s="7" t="s">
        <v>231</v>
      </c>
      <c r="G15" s="7"/>
      <c r="H15" s="7" t="s">
        <v>280</v>
      </c>
      <c r="I15" s="7"/>
      <c r="J15" s="7"/>
      <c r="K15" s="7"/>
      <c r="L15" s="7"/>
      <c r="M15" s="7"/>
      <c r="N15" s="7"/>
      <c r="O15" s="7"/>
      <c r="P15" s="7"/>
      <c r="Q15" s="7"/>
      <c r="R15" s="7"/>
      <c r="S15" s="7"/>
      <c r="T15" s="7"/>
    </row>
    <row r="16" s="1" customFormat="1" ht="19" customHeight="1" spans="1:20">
      <c r="A16" s="7"/>
      <c r="B16" s="7"/>
      <c r="C16" s="7"/>
      <c r="D16" s="7"/>
      <c r="E16" s="7"/>
      <c r="F16" s="7" t="s">
        <v>232</v>
      </c>
      <c r="G16" s="7"/>
      <c r="H16" s="7" t="s">
        <v>281</v>
      </c>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c r="I17" s="7"/>
      <c r="J17" s="7"/>
      <c r="K17" s="7"/>
      <c r="L17" s="7"/>
      <c r="M17" s="7"/>
      <c r="N17" s="7"/>
      <c r="O17" s="7"/>
      <c r="P17" s="7"/>
      <c r="Q17" s="7"/>
      <c r="R17" s="7"/>
      <c r="S17" s="7"/>
      <c r="T17" s="7"/>
    </row>
    <row r="18" s="1" customFormat="1" ht="28" customHeight="1" spans="1:20">
      <c r="A18" s="7"/>
      <c r="B18" s="7"/>
      <c r="C18" s="7"/>
      <c r="D18" s="7"/>
      <c r="E18" s="7"/>
      <c r="F18" s="7" t="s">
        <v>235</v>
      </c>
      <c r="G18" s="7"/>
      <c r="H18" s="7"/>
      <c r="I18" s="7"/>
      <c r="J18" s="7"/>
      <c r="K18" s="7"/>
      <c r="L18" s="7"/>
      <c r="M18" s="7"/>
      <c r="N18" s="7"/>
      <c r="O18" s="7"/>
      <c r="P18" s="7"/>
      <c r="Q18" s="7"/>
      <c r="R18" s="7"/>
      <c r="S18" s="7"/>
      <c r="T18" s="7"/>
    </row>
    <row r="19" s="1" customFormat="1" ht="19" customHeight="1" spans="1:20">
      <c r="A19" s="7"/>
      <c r="B19" s="7"/>
      <c r="C19" s="7"/>
      <c r="D19" s="7"/>
      <c r="E19" s="7"/>
      <c r="F19" s="7" t="s">
        <v>237</v>
      </c>
      <c r="G19" s="7"/>
      <c r="H19" s="7"/>
      <c r="I19" s="7"/>
      <c r="J19" s="7"/>
      <c r="K19" s="7"/>
      <c r="L19" s="7"/>
      <c r="M19" s="7"/>
      <c r="N19" s="7"/>
      <c r="O19" s="7"/>
      <c r="P19" s="7"/>
      <c r="Q19" s="7"/>
      <c r="R19" s="7"/>
      <c r="S19" s="7"/>
      <c r="T19" s="7"/>
    </row>
    <row r="20" s="1" customFormat="1" ht="19" customHeight="1" spans="1:20">
      <c r="A20" s="7"/>
      <c r="B20" s="7"/>
      <c r="C20" s="7"/>
      <c r="D20" s="7"/>
      <c r="E20" s="7"/>
      <c r="F20" s="7" t="s">
        <v>238</v>
      </c>
      <c r="G20" s="7"/>
      <c r="H20" s="7"/>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393055555555556" right="0.393055555555556" top="0.393055555555556" bottom="0.393055555555556" header="0.5" footer="0.5"/>
  <pageSetup paperSize="9" orientation="landscape"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D12" sqref="D12:E12"/>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282</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140</v>
      </c>
      <c r="O4" s="5"/>
      <c r="P4" s="5"/>
      <c r="Q4" s="5"/>
      <c r="R4" s="5"/>
      <c r="S4" s="5"/>
      <c r="T4" s="5"/>
    </row>
    <row r="5" s="1" customFormat="1" ht="19" customHeight="1" spans="1:20">
      <c r="A5" s="7" t="s">
        <v>202</v>
      </c>
      <c r="B5" s="7" t="s">
        <v>203</v>
      </c>
      <c r="C5" s="7"/>
      <c r="D5" s="7"/>
      <c r="E5" s="7"/>
      <c r="F5" s="7"/>
      <c r="G5" s="7"/>
      <c r="H5" s="7"/>
      <c r="I5" s="7"/>
      <c r="J5" s="7" t="s">
        <v>204</v>
      </c>
      <c r="K5" s="7"/>
      <c r="L5" s="7"/>
      <c r="M5" s="7"/>
      <c r="N5" s="7" t="s">
        <v>205</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7"/>
      <c r="J7" s="7" t="s">
        <v>212</v>
      </c>
      <c r="K7" s="7"/>
      <c r="L7" s="7"/>
      <c r="M7" s="7"/>
      <c r="N7" s="7">
        <v>105</v>
      </c>
      <c r="O7" s="7"/>
      <c r="P7" s="7"/>
      <c r="Q7" s="7" t="s">
        <v>17</v>
      </c>
      <c r="R7" s="7"/>
      <c r="S7" s="7"/>
      <c r="T7" s="7"/>
    </row>
    <row r="8" s="1" customFormat="1" ht="19" customHeight="1" spans="1:20">
      <c r="A8" s="7"/>
      <c r="B8" s="7" t="s">
        <v>213</v>
      </c>
      <c r="C8" s="7"/>
      <c r="D8" s="7"/>
      <c r="E8" s="7"/>
      <c r="F8" s="7"/>
      <c r="G8" s="7"/>
      <c r="H8" s="7" t="s">
        <v>87</v>
      </c>
      <c r="I8" s="7">
        <v>105</v>
      </c>
      <c r="J8" s="7" t="s">
        <v>214</v>
      </c>
      <c r="K8" s="7"/>
      <c r="L8" s="7"/>
      <c r="M8" s="7"/>
      <c r="N8" s="7"/>
      <c r="O8" s="7"/>
      <c r="P8" s="7"/>
      <c r="Q8" s="7" t="s">
        <v>215</v>
      </c>
      <c r="R8" s="7"/>
      <c r="S8" s="7"/>
      <c r="T8" s="7"/>
    </row>
    <row r="9" s="1" customFormat="1" ht="55" customHeight="1" spans="1:20">
      <c r="A9" s="7"/>
      <c r="B9" s="7" t="s">
        <v>216</v>
      </c>
      <c r="C9" s="7"/>
      <c r="D9" s="7"/>
      <c r="E9" s="7"/>
      <c r="F9" s="7"/>
      <c r="G9" s="7"/>
      <c r="H9" s="7" t="s">
        <v>283</v>
      </c>
      <c r="I9" s="7"/>
      <c r="J9" s="7"/>
      <c r="K9" s="7"/>
      <c r="L9" s="7"/>
      <c r="M9" s="7"/>
      <c r="N9" s="7"/>
      <c r="O9" s="7"/>
      <c r="P9" s="7"/>
      <c r="Q9" s="7"/>
      <c r="R9" s="7"/>
      <c r="S9" s="7"/>
      <c r="T9" s="7"/>
    </row>
    <row r="10" s="1" customFormat="1" ht="60" customHeight="1" spans="1:20">
      <c r="A10" s="7"/>
      <c r="B10" s="7" t="s">
        <v>218</v>
      </c>
      <c r="C10" s="7"/>
      <c r="D10" s="7"/>
      <c r="E10" s="7"/>
      <c r="F10" s="7"/>
      <c r="G10" s="7"/>
      <c r="H10" s="7" t="s">
        <v>278</v>
      </c>
      <c r="I10" s="7"/>
      <c r="J10" s="7"/>
      <c r="K10" s="7"/>
      <c r="L10" s="7"/>
      <c r="M10" s="7"/>
      <c r="N10" s="7"/>
      <c r="O10" s="7"/>
      <c r="P10" s="7"/>
      <c r="Q10" s="7"/>
      <c r="R10" s="7"/>
      <c r="S10" s="7"/>
      <c r="T10" s="7"/>
    </row>
    <row r="11" s="1" customFormat="1" ht="35" customHeight="1" spans="1:20">
      <c r="A11" s="7" t="s">
        <v>220</v>
      </c>
      <c r="B11" s="7" t="s">
        <v>221</v>
      </c>
      <c r="C11" s="7"/>
      <c r="D11" s="7"/>
      <c r="E11" s="7"/>
      <c r="F11" s="7"/>
      <c r="G11" s="7"/>
      <c r="H11" s="7" t="s">
        <v>279</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c r="I13" s="7"/>
      <c r="J13" s="7"/>
      <c r="K13" s="7"/>
      <c r="L13" s="7"/>
      <c r="M13" s="7"/>
      <c r="N13" s="7"/>
      <c r="O13" s="7"/>
      <c r="P13" s="7"/>
      <c r="Q13" s="7"/>
      <c r="R13" s="7"/>
      <c r="S13" s="7"/>
      <c r="T13" s="7"/>
    </row>
    <row r="14" s="1" customFormat="1" ht="19" customHeight="1" spans="1:20">
      <c r="A14" s="7"/>
      <c r="B14" s="7"/>
      <c r="C14" s="7"/>
      <c r="D14" s="7"/>
      <c r="E14" s="7"/>
      <c r="F14" s="7" t="s">
        <v>230</v>
      </c>
      <c r="G14" s="7"/>
      <c r="H14" s="7"/>
      <c r="I14" s="7"/>
      <c r="J14" s="7"/>
      <c r="K14" s="7"/>
      <c r="L14" s="7"/>
      <c r="M14" s="7"/>
      <c r="N14" s="7"/>
      <c r="O14" s="7"/>
      <c r="P14" s="7"/>
      <c r="Q14" s="7"/>
      <c r="R14" s="7"/>
      <c r="S14" s="7"/>
      <c r="T14" s="7"/>
    </row>
    <row r="15" s="1" customFormat="1" ht="19" customHeight="1" spans="1:20">
      <c r="A15" s="7"/>
      <c r="B15" s="7"/>
      <c r="C15" s="7"/>
      <c r="D15" s="7"/>
      <c r="E15" s="7"/>
      <c r="F15" s="7" t="s">
        <v>231</v>
      </c>
      <c r="G15" s="7"/>
      <c r="H15" s="7" t="s">
        <v>280</v>
      </c>
      <c r="I15" s="7"/>
      <c r="J15" s="7"/>
      <c r="K15" s="7"/>
      <c r="L15" s="7"/>
      <c r="M15" s="7"/>
      <c r="N15" s="7"/>
      <c r="O15" s="7"/>
      <c r="P15" s="7"/>
      <c r="Q15" s="7"/>
      <c r="R15" s="7"/>
      <c r="S15" s="7"/>
      <c r="T15" s="7"/>
    </row>
    <row r="16" s="1" customFormat="1" ht="19" customHeight="1" spans="1:20">
      <c r="A16" s="7"/>
      <c r="B16" s="7"/>
      <c r="C16" s="7"/>
      <c r="D16" s="7"/>
      <c r="E16" s="7"/>
      <c r="F16" s="7" t="s">
        <v>232</v>
      </c>
      <c r="G16" s="7"/>
      <c r="H16" s="7" t="s">
        <v>281</v>
      </c>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c r="I17" s="7"/>
      <c r="J17" s="7"/>
      <c r="K17" s="7"/>
      <c r="L17" s="7"/>
      <c r="M17" s="7"/>
      <c r="N17" s="7"/>
      <c r="O17" s="7"/>
      <c r="P17" s="7"/>
      <c r="Q17" s="7"/>
      <c r="R17" s="7"/>
      <c r="S17" s="7"/>
      <c r="T17" s="7"/>
    </row>
    <row r="18" s="1" customFormat="1" ht="28" customHeight="1" spans="1:20">
      <c r="A18" s="7"/>
      <c r="B18" s="7"/>
      <c r="C18" s="7"/>
      <c r="D18" s="7"/>
      <c r="E18" s="7"/>
      <c r="F18" s="7" t="s">
        <v>235</v>
      </c>
      <c r="G18" s="7"/>
      <c r="H18" s="7"/>
      <c r="I18" s="7"/>
      <c r="J18" s="7"/>
      <c r="K18" s="7"/>
      <c r="L18" s="7"/>
      <c r="M18" s="7"/>
      <c r="N18" s="7"/>
      <c r="O18" s="7"/>
      <c r="P18" s="7"/>
      <c r="Q18" s="7"/>
      <c r="R18" s="7"/>
      <c r="S18" s="7"/>
      <c r="T18" s="7"/>
    </row>
    <row r="19" s="1" customFormat="1" ht="19" customHeight="1" spans="1:20">
      <c r="A19" s="7"/>
      <c r="B19" s="7"/>
      <c r="C19" s="7"/>
      <c r="D19" s="7"/>
      <c r="E19" s="7"/>
      <c r="F19" s="7" t="s">
        <v>237</v>
      </c>
      <c r="G19" s="7"/>
      <c r="H19" s="7"/>
      <c r="I19" s="7"/>
      <c r="J19" s="7"/>
      <c r="K19" s="7"/>
      <c r="L19" s="7"/>
      <c r="M19" s="7"/>
      <c r="N19" s="7"/>
      <c r="O19" s="7"/>
      <c r="P19" s="7"/>
      <c r="Q19" s="7"/>
      <c r="R19" s="7"/>
      <c r="S19" s="7"/>
      <c r="T19" s="7"/>
    </row>
    <row r="20" s="1" customFormat="1" ht="19" customHeight="1" spans="1:20">
      <c r="A20" s="7"/>
      <c r="B20" s="7"/>
      <c r="C20" s="7"/>
      <c r="D20" s="7"/>
      <c r="E20" s="7"/>
      <c r="F20" s="7" t="s">
        <v>238</v>
      </c>
      <c r="G20" s="7"/>
      <c r="H20" s="7"/>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0.196527777777778" bottom="0.196527777777778" header="0.5" footer="0.5"/>
  <pageSetup paperSize="9" orientation="landscape"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H10" sqref="H10:T10"/>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284</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140</v>
      </c>
      <c r="O4" s="5"/>
      <c r="P4" s="5"/>
      <c r="Q4" s="5"/>
      <c r="R4" s="5"/>
      <c r="S4" s="5"/>
      <c r="T4" s="5"/>
    </row>
    <row r="5" s="1" customFormat="1" ht="19" customHeight="1" spans="1:20">
      <c r="A5" s="7" t="s">
        <v>202</v>
      </c>
      <c r="B5" s="7" t="s">
        <v>203</v>
      </c>
      <c r="C5" s="7"/>
      <c r="D5" s="7"/>
      <c r="E5" s="7"/>
      <c r="F5" s="7"/>
      <c r="G5" s="7"/>
      <c r="H5" s="7"/>
      <c r="I5" s="7"/>
      <c r="J5" s="7" t="s">
        <v>204</v>
      </c>
      <c r="K5" s="7"/>
      <c r="L5" s="7"/>
      <c r="M5" s="7"/>
      <c r="N5" s="7" t="s">
        <v>205</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7">
        <v>14</v>
      </c>
      <c r="J7" s="7" t="s">
        <v>212</v>
      </c>
      <c r="K7" s="7"/>
      <c r="L7" s="7"/>
      <c r="M7" s="7"/>
      <c r="N7" s="7"/>
      <c r="O7" s="7"/>
      <c r="P7" s="7"/>
      <c r="Q7" s="7" t="s">
        <v>17</v>
      </c>
      <c r="R7" s="7"/>
      <c r="S7" s="7"/>
      <c r="T7" s="7"/>
    </row>
    <row r="8" s="1" customFormat="1" ht="19" customHeight="1" spans="1:20">
      <c r="A8" s="7"/>
      <c r="B8" s="7" t="s">
        <v>213</v>
      </c>
      <c r="C8" s="7"/>
      <c r="D8" s="7"/>
      <c r="E8" s="7"/>
      <c r="F8" s="7"/>
      <c r="G8" s="7"/>
      <c r="H8" s="7" t="s">
        <v>87</v>
      </c>
      <c r="I8" s="7"/>
      <c r="J8" s="7" t="s">
        <v>214</v>
      </c>
      <c r="K8" s="7"/>
      <c r="L8" s="7"/>
      <c r="M8" s="7"/>
      <c r="N8" s="7"/>
      <c r="O8" s="7"/>
      <c r="P8" s="7"/>
      <c r="Q8" s="7" t="s">
        <v>215</v>
      </c>
      <c r="R8" s="7"/>
      <c r="S8" s="7"/>
      <c r="T8" s="7"/>
    </row>
    <row r="9" s="1" customFormat="1" ht="90" customHeight="1" spans="1:20">
      <c r="A9" s="7"/>
      <c r="B9" s="7" t="s">
        <v>216</v>
      </c>
      <c r="C9" s="7"/>
      <c r="D9" s="7"/>
      <c r="E9" s="7"/>
      <c r="F9" s="7"/>
      <c r="G9" s="7"/>
      <c r="H9" s="7" t="s">
        <v>285</v>
      </c>
      <c r="I9" s="7"/>
      <c r="J9" s="7"/>
      <c r="K9" s="7"/>
      <c r="L9" s="7"/>
      <c r="M9" s="7"/>
      <c r="N9" s="7"/>
      <c r="O9" s="7"/>
      <c r="P9" s="7"/>
      <c r="Q9" s="7"/>
      <c r="R9" s="7"/>
      <c r="S9" s="7"/>
      <c r="T9" s="7"/>
    </row>
    <row r="10" s="1" customFormat="1" ht="19" customHeight="1" spans="1:20">
      <c r="A10" s="7"/>
      <c r="B10" s="7" t="s">
        <v>218</v>
      </c>
      <c r="C10" s="7"/>
      <c r="D10" s="7"/>
      <c r="E10" s="7"/>
      <c r="F10" s="7"/>
      <c r="G10" s="7"/>
      <c r="H10" s="7" t="s">
        <v>286</v>
      </c>
      <c r="I10" s="7"/>
      <c r="J10" s="7"/>
      <c r="K10" s="7"/>
      <c r="L10" s="7"/>
      <c r="M10" s="7"/>
      <c r="N10" s="7"/>
      <c r="O10" s="7"/>
      <c r="P10" s="7"/>
      <c r="Q10" s="7"/>
      <c r="R10" s="7"/>
      <c r="S10" s="7"/>
      <c r="T10" s="7"/>
    </row>
    <row r="11" s="1" customFormat="1" ht="35" customHeight="1" spans="1:20">
      <c r="A11" s="7" t="s">
        <v>220</v>
      </c>
      <c r="B11" s="7" t="s">
        <v>221</v>
      </c>
      <c r="C11" s="7"/>
      <c r="D11" s="7"/>
      <c r="E11" s="7"/>
      <c r="F11" s="7"/>
      <c r="G11" s="7"/>
      <c r="H11" s="7" t="s">
        <v>287</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v>14</v>
      </c>
      <c r="I13" s="7"/>
      <c r="J13" s="7"/>
      <c r="K13" s="7"/>
      <c r="L13" s="7"/>
      <c r="M13" s="7"/>
      <c r="N13" s="7"/>
      <c r="O13" s="7"/>
      <c r="P13" s="7"/>
      <c r="Q13" s="7"/>
      <c r="R13" s="7"/>
      <c r="S13" s="7"/>
      <c r="T13" s="7"/>
    </row>
    <row r="14" s="1" customFormat="1" ht="19" customHeight="1" spans="1:20">
      <c r="A14" s="7"/>
      <c r="B14" s="7"/>
      <c r="C14" s="7"/>
      <c r="D14" s="7"/>
      <c r="E14" s="7"/>
      <c r="F14" s="7" t="s">
        <v>230</v>
      </c>
      <c r="G14" s="7"/>
      <c r="H14" s="7"/>
      <c r="I14" s="7"/>
      <c r="J14" s="7"/>
      <c r="K14" s="7"/>
      <c r="L14" s="7"/>
      <c r="M14" s="7"/>
      <c r="N14" s="7"/>
      <c r="O14" s="7"/>
      <c r="P14" s="7"/>
      <c r="Q14" s="7"/>
      <c r="R14" s="7"/>
      <c r="S14" s="7"/>
      <c r="T14" s="7"/>
    </row>
    <row r="15" s="1" customFormat="1" ht="19" customHeight="1" spans="1:20">
      <c r="A15" s="7"/>
      <c r="B15" s="7"/>
      <c r="C15" s="7"/>
      <c r="D15" s="7"/>
      <c r="E15" s="7"/>
      <c r="F15" s="7" t="s">
        <v>231</v>
      </c>
      <c r="G15" s="7"/>
      <c r="H15" s="7" t="s">
        <v>288</v>
      </c>
      <c r="I15" s="7"/>
      <c r="J15" s="7"/>
      <c r="K15" s="7"/>
      <c r="L15" s="7"/>
      <c r="M15" s="7"/>
      <c r="N15" s="7"/>
      <c r="O15" s="7"/>
      <c r="P15" s="7"/>
      <c r="Q15" s="7"/>
      <c r="R15" s="7"/>
      <c r="S15" s="7"/>
      <c r="T15" s="7"/>
    </row>
    <row r="16" s="1" customFormat="1" ht="19" customHeight="1" spans="1:20">
      <c r="A16" s="7"/>
      <c r="B16" s="7"/>
      <c r="C16" s="7"/>
      <c r="D16" s="7"/>
      <c r="E16" s="7"/>
      <c r="F16" s="7" t="s">
        <v>232</v>
      </c>
      <c r="G16" s="7"/>
      <c r="H16" s="7" t="s">
        <v>289</v>
      </c>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c r="I17" s="7"/>
      <c r="J17" s="7"/>
      <c r="K17" s="7"/>
      <c r="L17" s="7"/>
      <c r="M17" s="7"/>
      <c r="N17" s="7"/>
      <c r="O17" s="7"/>
      <c r="P17" s="7"/>
      <c r="Q17" s="7"/>
      <c r="R17" s="7"/>
      <c r="S17" s="7"/>
      <c r="T17" s="7"/>
    </row>
    <row r="18" s="1" customFormat="1" ht="28" customHeight="1" spans="1:20">
      <c r="A18" s="7"/>
      <c r="B18" s="7"/>
      <c r="C18" s="7"/>
      <c r="D18" s="7"/>
      <c r="E18" s="7"/>
      <c r="F18" s="7" t="s">
        <v>235</v>
      </c>
      <c r="G18" s="7"/>
      <c r="H18" s="7" t="s">
        <v>290</v>
      </c>
      <c r="I18" s="7"/>
      <c r="J18" s="7"/>
      <c r="K18" s="7"/>
      <c r="L18" s="7"/>
      <c r="M18" s="7"/>
      <c r="N18" s="7"/>
      <c r="O18" s="7"/>
      <c r="P18" s="7"/>
      <c r="Q18" s="7"/>
      <c r="R18" s="7"/>
      <c r="S18" s="7"/>
      <c r="T18" s="7"/>
    </row>
    <row r="19" s="1" customFormat="1" ht="19" customHeight="1" spans="1:20">
      <c r="A19" s="7"/>
      <c r="B19" s="7"/>
      <c r="C19" s="7"/>
      <c r="D19" s="7"/>
      <c r="E19" s="7"/>
      <c r="F19" s="7" t="s">
        <v>237</v>
      </c>
      <c r="G19" s="7"/>
      <c r="H19" s="7"/>
      <c r="I19" s="7"/>
      <c r="J19" s="7"/>
      <c r="K19" s="7"/>
      <c r="L19" s="7"/>
      <c r="M19" s="7"/>
      <c r="N19" s="7"/>
      <c r="O19" s="7"/>
      <c r="P19" s="7"/>
      <c r="Q19" s="7"/>
      <c r="R19" s="7"/>
      <c r="S19" s="7"/>
      <c r="T19" s="7"/>
    </row>
    <row r="20" s="1" customFormat="1" ht="19" customHeight="1" spans="1:20">
      <c r="A20" s="7"/>
      <c r="B20" s="7"/>
      <c r="C20" s="7"/>
      <c r="D20" s="7"/>
      <c r="E20" s="7"/>
      <c r="F20" s="7" t="s">
        <v>238</v>
      </c>
      <c r="G20" s="7"/>
      <c r="H20" s="7"/>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t="s">
        <v>291</v>
      </c>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0.196527777777778" bottom="0.196527777777778"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3"/>
  <sheetViews>
    <sheetView workbookViewId="0">
      <selection activeCell="F12" sqref="F12"/>
    </sheetView>
  </sheetViews>
  <sheetFormatPr defaultColWidth="6.875" defaultRowHeight="10.8"/>
  <cols>
    <col min="1" max="1" width="4.125" style="229" customWidth="1"/>
    <col min="2" max="3" width="2.5" style="229" customWidth="1"/>
    <col min="4" max="4" width="12.25" style="229" customWidth="1"/>
    <col min="5" max="5" width="7.75" style="229" customWidth="1"/>
    <col min="6" max="6" width="7.5" style="229" customWidth="1"/>
    <col min="7" max="7" width="7.625" style="229" customWidth="1"/>
    <col min="8" max="8" width="7.7" style="229" customWidth="1"/>
    <col min="9" max="9" width="3.875" style="229" customWidth="1"/>
    <col min="10" max="10" width="5.375" style="229" customWidth="1"/>
    <col min="11" max="11" width="4.25" style="229" customWidth="1"/>
    <col min="12" max="12" width="6.75" style="229" customWidth="1"/>
    <col min="13" max="13" width="4" style="229" customWidth="1"/>
    <col min="14" max="14" width="6.5" style="229" customWidth="1"/>
    <col min="15" max="15" width="4.125" style="229" customWidth="1"/>
    <col min="16" max="16" width="9.625" style="229" customWidth="1"/>
    <col min="17" max="17" width="5.875" style="229" customWidth="1"/>
    <col min="18" max="18" width="6" style="229" customWidth="1"/>
    <col min="19" max="19" width="6.375" style="229" customWidth="1"/>
    <col min="20" max="20" width="6" style="229" customWidth="1"/>
    <col min="21" max="21" width="6.875" style="229" customWidth="1"/>
    <col min="22" max="22" width="4.625" style="229" customWidth="1"/>
    <col min="23" max="251" width="6.875" style="229" customWidth="1"/>
    <col min="252" max="16384" width="6.875" style="229"/>
  </cols>
  <sheetData>
    <row r="1" s="229" customFormat="1" ht="42" customHeight="1" spans="1:22">
      <c r="A1" s="230" t="s">
        <v>41</v>
      </c>
      <c r="B1" s="230"/>
      <c r="C1" s="230"/>
      <c r="D1" s="230"/>
      <c r="E1" s="230"/>
      <c r="F1" s="230"/>
      <c r="G1" s="230"/>
      <c r="H1" s="230"/>
      <c r="I1" s="230"/>
      <c r="J1" s="230"/>
      <c r="K1" s="230"/>
      <c r="L1" s="230"/>
      <c r="M1" s="230"/>
      <c r="N1" s="230"/>
      <c r="O1" s="230"/>
      <c r="P1" s="230"/>
      <c r="Q1" s="230"/>
      <c r="R1" s="230"/>
      <c r="S1" s="230"/>
      <c r="T1" s="230"/>
      <c r="U1" s="230"/>
      <c r="V1" s="230"/>
    </row>
    <row r="2" s="229" customFormat="1" ht="15" customHeight="1" spans="1:22">
      <c r="A2" s="231" t="s">
        <v>1</v>
      </c>
      <c r="B2" s="231"/>
      <c r="C2" s="231"/>
      <c r="D2" s="231"/>
      <c r="E2" s="232"/>
      <c r="F2" s="232"/>
      <c r="G2" s="232"/>
      <c r="H2" s="232"/>
      <c r="I2" s="232"/>
      <c r="J2" s="232"/>
      <c r="K2" s="232"/>
      <c r="L2" s="232"/>
      <c r="M2" s="232"/>
      <c r="N2" s="232"/>
      <c r="O2" s="232"/>
      <c r="P2" s="232"/>
      <c r="V2" s="251" t="s">
        <v>2</v>
      </c>
    </row>
    <row r="3" s="229" customFormat="1" ht="20.1" customHeight="1" spans="1:22">
      <c r="A3" s="233" t="s">
        <v>42</v>
      </c>
      <c r="B3" s="233"/>
      <c r="C3" s="233"/>
      <c r="D3" s="234" t="s">
        <v>43</v>
      </c>
      <c r="E3" s="235" t="s">
        <v>44</v>
      </c>
      <c r="F3" s="236" t="s">
        <v>45</v>
      </c>
      <c r="G3" s="237"/>
      <c r="H3" s="237"/>
      <c r="I3" s="237"/>
      <c r="J3" s="237"/>
      <c r="K3" s="237"/>
      <c r="L3" s="237"/>
      <c r="M3" s="237"/>
      <c r="N3" s="237"/>
      <c r="O3" s="237"/>
      <c r="P3" s="237"/>
      <c r="Q3" s="248"/>
      <c r="R3" s="248"/>
      <c r="S3" s="235" t="s">
        <v>46</v>
      </c>
      <c r="T3" s="235"/>
      <c r="U3" s="249" t="s">
        <v>47</v>
      </c>
      <c r="V3" s="249" t="s">
        <v>17</v>
      </c>
    </row>
    <row r="4" s="229" customFormat="1" ht="20.1" customHeight="1" spans="1:22">
      <c r="A4" s="233"/>
      <c r="B4" s="233"/>
      <c r="C4" s="233"/>
      <c r="D4" s="234"/>
      <c r="E4" s="235"/>
      <c r="F4" s="235" t="s">
        <v>8</v>
      </c>
      <c r="G4" s="238" t="s">
        <v>48</v>
      </c>
      <c r="H4" s="239"/>
      <c r="I4" s="247"/>
      <c r="J4" s="238" t="s">
        <v>49</v>
      </c>
      <c r="K4" s="237"/>
      <c r="L4" s="237"/>
      <c r="M4" s="237"/>
      <c r="N4" s="237"/>
      <c r="O4" s="248"/>
      <c r="P4" s="235" t="s">
        <v>50</v>
      </c>
      <c r="Q4" s="235" t="s">
        <v>51</v>
      </c>
      <c r="R4" s="252" t="s">
        <v>52</v>
      </c>
      <c r="S4" s="235" t="s">
        <v>53</v>
      </c>
      <c r="T4" s="235" t="s">
        <v>54</v>
      </c>
      <c r="U4" s="235"/>
      <c r="V4" s="235"/>
    </row>
    <row r="5" s="229" customFormat="1" ht="20.1" customHeight="1" spans="1:22">
      <c r="A5" s="240" t="s">
        <v>55</v>
      </c>
      <c r="B5" s="240" t="s">
        <v>56</v>
      </c>
      <c r="C5" s="240" t="s">
        <v>57</v>
      </c>
      <c r="D5" s="234"/>
      <c r="E5" s="235"/>
      <c r="F5" s="235"/>
      <c r="G5" s="241" t="s">
        <v>58</v>
      </c>
      <c r="H5" s="241" t="s">
        <v>59</v>
      </c>
      <c r="I5" s="241" t="s">
        <v>60</v>
      </c>
      <c r="J5" s="249" t="s">
        <v>61</v>
      </c>
      <c r="K5" s="235" t="s">
        <v>62</v>
      </c>
      <c r="L5" s="235" t="s">
        <v>63</v>
      </c>
      <c r="M5" s="235" t="s">
        <v>64</v>
      </c>
      <c r="N5" s="235" t="s">
        <v>65</v>
      </c>
      <c r="O5" s="249" t="s">
        <v>66</v>
      </c>
      <c r="P5" s="235"/>
      <c r="Q5" s="235"/>
      <c r="R5" s="253"/>
      <c r="S5" s="235"/>
      <c r="T5" s="235"/>
      <c r="U5" s="235"/>
      <c r="V5" s="235"/>
    </row>
    <row r="6" s="229" customFormat="1" ht="30" customHeight="1" spans="1:22">
      <c r="A6" s="240"/>
      <c r="B6" s="240"/>
      <c r="C6" s="240"/>
      <c r="D6" s="234"/>
      <c r="E6" s="235"/>
      <c r="F6" s="235"/>
      <c r="G6" s="242"/>
      <c r="H6" s="243"/>
      <c r="I6" s="243"/>
      <c r="J6" s="249"/>
      <c r="K6" s="235"/>
      <c r="L6" s="235"/>
      <c r="M6" s="235"/>
      <c r="N6" s="235"/>
      <c r="O6" s="249"/>
      <c r="P6" s="235"/>
      <c r="Q6" s="235"/>
      <c r="R6" s="242"/>
      <c r="S6" s="235"/>
      <c r="T6" s="235"/>
      <c r="U6" s="235"/>
      <c r="V6" s="235"/>
    </row>
    <row r="7" s="229" customFormat="1" ht="20.1" customHeight="1" spans="1:22">
      <c r="A7" s="233" t="s">
        <v>67</v>
      </c>
      <c r="B7" s="233" t="s">
        <v>67</v>
      </c>
      <c r="C7" s="233" t="s">
        <v>67</v>
      </c>
      <c r="D7" s="233" t="s">
        <v>67</v>
      </c>
      <c r="E7" s="244">
        <v>1</v>
      </c>
      <c r="F7" s="244">
        <f t="shared" ref="F7:V7" si="0">E7+1</f>
        <v>2</v>
      </c>
      <c r="G7" s="244">
        <f t="shared" si="0"/>
        <v>3</v>
      </c>
      <c r="H7" s="244">
        <f t="shared" si="0"/>
        <v>4</v>
      </c>
      <c r="I7" s="244">
        <f t="shared" si="0"/>
        <v>5</v>
      </c>
      <c r="J7" s="244">
        <f t="shared" si="0"/>
        <v>6</v>
      </c>
      <c r="K7" s="244">
        <f t="shared" si="0"/>
        <v>7</v>
      </c>
      <c r="L7" s="244">
        <f t="shared" si="0"/>
        <v>8</v>
      </c>
      <c r="M7" s="244">
        <f t="shared" si="0"/>
        <v>9</v>
      </c>
      <c r="N7" s="244">
        <f t="shared" si="0"/>
        <v>10</v>
      </c>
      <c r="O7" s="244">
        <f t="shared" si="0"/>
        <v>11</v>
      </c>
      <c r="P7" s="244">
        <f t="shared" si="0"/>
        <v>12</v>
      </c>
      <c r="Q7" s="244">
        <f t="shared" si="0"/>
        <v>13</v>
      </c>
      <c r="R7" s="244">
        <f t="shared" si="0"/>
        <v>14</v>
      </c>
      <c r="S7" s="244">
        <f t="shared" si="0"/>
        <v>15</v>
      </c>
      <c r="T7" s="244">
        <f t="shared" si="0"/>
        <v>16</v>
      </c>
      <c r="U7" s="244">
        <f t="shared" si="0"/>
        <v>17</v>
      </c>
      <c r="V7" s="244">
        <f t="shared" si="0"/>
        <v>18</v>
      </c>
    </row>
    <row r="8" s="229" customFormat="1" ht="24" customHeight="1" spans="1:22">
      <c r="A8" s="233"/>
      <c r="B8" s="233"/>
      <c r="C8" s="233"/>
      <c r="D8" s="233"/>
      <c r="E8" s="244">
        <v>3437.88</v>
      </c>
      <c r="F8" s="244">
        <v>3437.88</v>
      </c>
      <c r="G8" s="244">
        <v>1274.72</v>
      </c>
      <c r="H8" s="244">
        <v>1274.72</v>
      </c>
      <c r="I8" s="244"/>
      <c r="J8" s="244"/>
      <c r="K8" s="244"/>
      <c r="L8" s="244"/>
      <c r="M8" s="244"/>
      <c r="N8" s="244"/>
      <c r="O8" s="244"/>
      <c r="P8" s="244">
        <v>2163.16</v>
      </c>
      <c r="Q8" s="244"/>
      <c r="R8" s="244"/>
      <c r="S8" s="244">
        <v>218.88</v>
      </c>
      <c r="T8" s="244"/>
      <c r="U8" s="244"/>
      <c r="V8" s="244"/>
    </row>
    <row r="9" s="229" customFormat="1" ht="28" customHeight="1" spans="1:22">
      <c r="A9" s="128" t="s">
        <v>68</v>
      </c>
      <c r="B9" s="128" t="s">
        <v>69</v>
      </c>
      <c r="C9" s="128" t="s">
        <v>69</v>
      </c>
      <c r="D9" s="129" t="s">
        <v>70</v>
      </c>
      <c r="E9" s="245">
        <f t="shared" ref="E9:E18" si="1">H9+P9</f>
        <v>67.5336</v>
      </c>
      <c r="F9" s="245">
        <f t="shared" ref="F9:F18" si="2">G9+P9</f>
        <v>67.5336</v>
      </c>
      <c r="G9" s="125">
        <v>67.5336</v>
      </c>
      <c r="H9" s="125">
        <v>67.5336</v>
      </c>
      <c r="I9" s="245"/>
      <c r="J9" s="245"/>
      <c r="K9" s="245"/>
      <c r="L9" s="245"/>
      <c r="M9" s="245"/>
      <c r="N9" s="245"/>
      <c r="O9" s="245"/>
      <c r="P9" s="245"/>
      <c r="Q9" s="254"/>
      <c r="R9" s="254"/>
      <c r="S9" s="254"/>
      <c r="T9" s="254"/>
      <c r="U9" s="254"/>
      <c r="V9" s="254"/>
    </row>
    <row r="10" s="229" customFormat="1" ht="28" customHeight="1" spans="1:22">
      <c r="A10" s="128" t="s">
        <v>68</v>
      </c>
      <c r="B10" s="128" t="s">
        <v>71</v>
      </c>
      <c r="C10" s="128" t="s">
        <v>71</v>
      </c>
      <c r="D10" s="131" t="s">
        <v>72</v>
      </c>
      <c r="E10" s="245">
        <f t="shared" si="1"/>
        <v>25.0522</v>
      </c>
      <c r="F10" s="245">
        <f t="shared" si="2"/>
        <v>25.0522</v>
      </c>
      <c r="G10" s="125">
        <f>6.1522+18+0.9</f>
        <v>25.0522</v>
      </c>
      <c r="H10" s="125">
        <f>6.1522+18+0.9</f>
        <v>25.0522</v>
      </c>
      <c r="I10" s="245"/>
      <c r="J10" s="245"/>
      <c r="K10" s="245"/>
      <c r="L10" s="245"/>
      <c r="M10" s="245"/>
      <c r="N10" s="245"/>
      <c r="O10" s="245"/>
      <c r="P10" s="245"/>
      <c r="Q10" s="254"/>
      <c r="R10" s="254"/>
      <c r="S10" s="254"/>
      <c r="T10" s="254"/>
      <c r="U10" s="254"/>
      <c r="V10" s="254"/>
    </row>
    <row r="11" s="229" customFormat="1" ht="28" customHeight="1" spans="1:22">
      <c r="A11" s="128" t="s">
        <v>68</v>
      </c>
      <c r="B11" s="128" t="s">
        <v>69</v>
      </c>
      <c r="C11" s="128" t="s">
        <v>73</v>
      </c>
      <c r="D11" s="131" t="s">
        <v>74</v>
      </c>
      <c r="E11" s="245">
        <f t="shared" si="1"/>
        <v>2658.4197</v>
      </c>
      <c r="F11" s="245">
        <f t="shared" si="2"/>
        <v>2658.4197</v>
      </c>
      <c r="G11" s="125">
        <f>6.6517+1+14+50+48+12+836.768</f>
        <v>968.4197</v>
      </c>
      <c r="H11" s="125">
        <f>6.6517+1+14+50+48+12+836.768</f>
        <v>968.4197</v>
      </c>
      <c r="I11" s="245"/>
      <c r="J11" s="245"/>
      <c r="K11" s="245"/>
      <c r="L11" s="245"/>
      <c r="M11" s="245"/>
      <c r="N11" s="245"/>
      <c r="O11" s="245"/>
      <c r="P11" s="250">
        <v>1690</v>
      </c>
      <c r="Q11" s="254"/>
      <c r="R11" s="254"/>
      <c r="S11" s="254"/>
      <c r="T11" s="254"/>
      <c r="U11" s="254"/>
      <c r="V11" s="254"/>
    </row>
    <row r="12" s="229" customFormat="1" ht="28" customHeight="1" spans="1:22">
      <c r="A12" s="128" t="s">
        <v>68</v>
      </c>
      <c r="B12" s="128" t="s">
        <v>69</v>
      </c>
      <c r="C12" s="128" t="s">
        <v>75</v>
      </c>
      <c r="D12" s="131" t="s">
        <v>76</v>
      </c>
      <c r="E12" s="245">
        <f t="shared" si="1"/>
        <v>96.295</v>
      </c>
      <c r="F12" s="245">
        <f t="shared" si="2"/>
        <v>96.295</v>
      </c>
      <c r="G12" s="125">
        <f>27.015+19</f>
        <v>46.015</v>
      </c>
      <c r="H12" s="125">
        <f>27.015+19</f>
        <v>46.015</v>
      </c>
      <c r="I12" s="245"/>
      <c r="J12" s="245"/>
      <c r="K12" s="245"/>
      <c r="L12" s="245"/>
      <c r="M12" s="245"/>
      <c r="N12" s="245"/>
      <c r="O12" s="245"/>
      <c r="P12" s="250">
        <v>50.28</v>
      </c>
      <c r="Q12" s="254"/>
      <c r="R12" s="254"/>
      <c r="S12" s="254"/>
      <c r="T12" s="254"/>
      <c r="U12" s="254"/>
      <c r="V12" s="254"/>
    </row>
    <row r="13" s="229" customFormat="1" ht="28" customHeight="1" spans="1:22">
      <c r="A13" s="128" t="s">
        <v>68</v>
      </c>
      <c r="B13" s="128" t="s">
        <v>77</v>
      </c>
      <c r="C13" s="128" t="s">
        <v>78</v>
      </c>
      <c r="D13" s="131" t="s">
        <v>79</v>
      </c>
      <c r="E13" s="245">
        <f t="shared" si="1"/>
        <v>91.7</v>
      </c>
      <c r="F13" s="245">
        <f t="shared" si="2"/>
        <v>91.7</v>
      </c>
      <c r="G13" s="125">
        <f>66.7+25</f>
        <v>91.7</v>
      </c>
      <c r="H13" s="125">
        <f>66.7+25</f>
        <v>91.7</v>
      </c>
      <c r="I13" s="245"/>
      <c r="J13" s="245"/>
      <c r="K13" s="245"/>
      <c r="L13" s="245"/>
      <c r="M13" s="245"/>
      <c r="N13" s="245"/>
      <c r="O13" s="245"/>
      <c r="P13" s="250"/>
      <c r="Q13" s="254"/>
      <c r="R13" s="254"/>
      <c r="S13" s="254"/>
      <c r="T13" s="254"/>
      <c r="U13" s="254"/>
      <c r="V13" s="254"/>
    </row>
    <row r="14" s="229" customFormat="1" ht="28" customHeight="1" spans="1:22">
      <c r="A14" s="128" t="s">
        <v>68</v>
      </c>
      <c r="B14" s="128" t="s">
        <v>77</v>
      </c>
      <c r="C14" s="128" t="s">
        <v>73</v>
      </c>
      <c r="D14" s="131" t="s">
        <v>80</v>
      </c>
      <c r="E14" s="245">
        <f t="shared" si="1"/>
        <v>72.7</v>
      </c>
      <c r="F14" s="245">
        <f t="shared" si="2"/>
        <v>72.7</v>
      </c>
      <c r="G14" s="125">
        <f>52.8+0.9+19</f>
        <v>72.7</v>
      </c>
      <c r="H14" s="125">
        <f>52.8+0.9+19</f>
        <v>72.7</v>
      </c>
      <c r="I14" s="245"/>
      <c r="J14" s="245"/>
      <c r="K14" s="245"/>
      <c r="L14" s="245"/>
      <c r="M14" s="245"/>
      <c r="N14" s="245"/>
      <c r="O14" s="245"/>
      <c r="P14" s="250"/>
      <c r="Q14" s="254"/>
      <c r="R14" s="254"/>
      <c r="S14" s="254"/>
      <c r="T14" s="254"/>
      <c r="U14" s="254"/>
      <c r="V14" s="254"/>
    </row>
    <row r="15" s="229" customFormat="1" ht="28" customHeight="1" spans="1:22">
      <c r="A15" s="128" t="s">
        <v>68</v>
      </c>
      <c r="B15" s="128" t="s">
        <v>71</v>
      </c>
      <c r="C15" s="128" t="s">
        <v>73</v>
      </c>
      <c r="D15" s="131" t="s">
        <v>81</v>
      </c>
      <c r="E15" s="245">
        <f t="shared" si="1"/>
        <v>3.3</v>
      </c>
      <c r="F15" s="245">
        <f t="shared" si="2"/>
        <v>3.3</v>
      </c>
      <c r="G15" s="246">
        <f>1.3+2</f>
        <v>3.3</v>
      </c>
      <c r="H15" s="246">
        <f>1.3+2</f>
        <v>3.3</v>
      </c>
      <c r="I15" s="245"/>
      <c r="J15" s="245"/>
      <c r="K15" s="245"/>
      <c r="L15" s="245"/>
      <c r="M15" s="245"/>
      <c r="N15" s="245"/>
      <c r="O15" s="245"/>
      <c r="P15" s="250"/>
      <c r="Q15" s="254"/>
      <c r="R15" s="254"/>
      <c r="S15" s="254"/>
      <c r="T15" s="254"/>
      <c r="U15" s="254"/>
      <c r="V15" s="254"/>
    </row>
    <row r="16" s="229" customFormat="1" ht="48" customHeight="1" spans="1:22">
      <c r="A16" s="135">
        <v>213</v>
      </c>
      <c r="B16" s="135">
        <v>3</v>
      </c>
      <c r="C16" s="135">
        <v>21</v>
      </c>
      <c r="D16" s="131" t="s">
        <v>82</v>
      </c>
      <c r="E16" s="245">
        <f t="shared" si="1"/>
        <v>50</v>
      </c>
      <c r="F16" s="245">
        <f t="shared" si="2"/>
        <v>50</v>
      </c>
      <c r="G16" s="245"/>
      <c r="H16" s="245"/>
      <c r="I16" s="245"/>
      <c r="J16" s="245"/>
      <c r="K16" s="245"/>
      <c r="L16" s="245"/>
      <c r="M16" s="245"/>
      <c r="N16" s="245"/>
      <c r="O16" s="245"/>
      <c r="P16" s="226">
        <v>50</v>
      </c>
      <c r="Q16" s="254"/>
      <c r="R16" s="254"/>
      <c r="S16" s="254"/>
      <c r="T16" s="254"/>
      <c r="U16" s="254"/>
      <c r="V16" s="254"/>
    </row>
    <row r="17" s="229" customFormat="1" ht="28" customHeight="1" spans="1:22">
      <c r="A17" s="135">
        <v>213</v>
      </c>
      <c r="B17" s="135">
        <v>5</v>
      </c>
      <c r="C17" s="135">
        <v>99</v>
      </c>
      <c r="D17" s="136" t="s">
        <v>83</v>
      </c>
      <c r="E17" s="245">
        <f t="shared" si="1"/>
        <v>154</v>
      </c>
      <c r="F17" s="245">
        <f t="shared" si="2"/>
        <v>154</v>
      </c>
      <c r="G17" s="245"/>
      <c r="H17" s="245"/>
      <c r="I17" s="245"/>
      <c r="J17" s="245"/>
      <c r="K17" s="245"/>
      <c r="L17" s="245"/>
      <c r="M17" s="245"/>
      <c r="N17" s="245"/>
      <c r="O17" s="245"/>
      <c r="P17" s="226">
        <v>154</v>
      </c>
      <c r="Q17" s="254"/>
      <c r="R17" s="254"/>
      <c r="S17" s="254"/>
      <c r="T17" s="254"/>
      <c r="U17" s="254"/>
      <c r="V17" s="254"/>
    </row>
    <row r="18" s="229" customFormat="1" ht="28" customHeight="1" spans="1:22">
      <c r="A18" s="135">
        <v>208</v>
      </c>
      <c r="B18" s="136">
        <v>22</v>
      </c>
      <c r="C18" s="128" t="s">
        <v>69</v>
      </c>
      <c r="D18" s="136" t="s">
        <v>84</v>
      </c>
      <c r="E18" s="245">
        <v>218.88</v>
      </c>
      <c r="F18" s="245">
        <f t="shared" si="2"/>
        <v>0</v>
      </c>
      <c r="G18" s="245"/>
      <c r="H18" s="245"/>
      <c r="I18" s="245"/>
      <c r="J18" s="245"/>
      <c r="K18" s="245"/>
      <c r="L18" s="245"/>
      <c r="M18" s="245"/>
      <c r="N18" s="245"/>
      <c r="O18" s="245"/>
      <c r="P18" s="227"/>
      <c r="Q18" s="254"/>
      <c r="R18" s="254"/>
      <c r="S18" s="254">
        <v>218.88</v>
      </c>
      <c r="T18" s="254"/>
      <c r="U18" s="254"/>
      <c r="V18" s="254"/>
    </row>
    <row r="19" s="229" customFormat="1" ht="9.75" customHeight="1"/>
    <row r="20" s="229" customFormat="1" ht="9.75" customHeight="1"/>
    <row r="21" s="229" customFormat="1" ht="9.75" customHeight="1"/>
    <row r="22" s="229" customFormat="1" ht="12.75" customHeight="1"/>
    <row r="23" s="229" customFormat="1" ht="9.75" customHeight="1"/>
  </sheetData>
  <mergeCells count="29">
    <mergeCell ref="A1:V1"/>
    <mergeCell ref="A2:D2"/>
    <mergeCell ref="F3:Q3"/>
    <mergeCell ref="S3:T3"/>
    <mergeCell ref="G4:I4"/>
    <mergeCell ref="J4:O4"/>
    <mergeCell ref="A5:A6"/>
    <mergeCell ref="B5:B6"/>
    <mergeCell ref="C5:C6"/>
    <mergeCell ref="D3:D6"/>
    <mergeCell ref="E3:E6"/>
    <mergeCell ref="F4:F6"/>
    <mergeCell ref="G5:G6"/>
    <mergeCell ref="H5:H6"/>
    <mergeCell ref="I5:I6"/>
    <mergeCell ref="J5:J6"/>
    <mergeCell ref="K5:K6"/>
    <mergeCell ref="L5:L6"/>
    <mergeCell ref="M5:M6"/>
    <mergeCell ref="N5:N6"/>
    <mergeCell ref="O5:O6"/>
    <mergeCell ref="P4:P6"/>
    <mergeCell ref="Q4:Q6"/>
    <mergeCell ref="R4:R6"/>
    <mergeCell ref="S4:S6"/>
    <mergeCell ref="T4:T6"/>
    <mergeCell ref="U3:U6"/>
    <mergeCell ref="V3:V6"/>
    <mergeCell ref="A3:C4"/>
  </mergeCells>
  <pageMargins left="0.196527777777778" right="0.196527777777778" top="0.393055555555556" bottom="0.393055555555556" header="0.5" footer="0.5"/>
  <pageSetup paperSize="9" orientation="landscape"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A2" sqref="A2:G2"/>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292</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140</v>
      </c>
      <c r="O4" s="5"/>
      <c r="P4" s="5"/>
      <c r="Q4" s="5"/>
      <c r="R4" s="5"/>
      <c r="S4" s="5"/>
      <c r="T4" s="5"/>
    </row>
    <row r="5" s="1" customFormat="1" ht="19" customHeight="1" spans="1:20">
      <c r="A5" s="7" t="s">
        <v>202</v>
      </c>
      <c r="B5" s="7" t="s">
        <v>203</v>
      </c>
      <c r="C5" s="7"/>
      <c r="D5" s="7"/>
      <c r="E5" s="7"/>
      <c r="F5" s="7"/>
      <c r="G5" s="7"/>
      <c r="H5" s="7"/>
      <c r="I5" s="7"/>
      <c r="J5" s="7" t="s">
        <v>204</v>
      </c>
      <c r="K5" s="7"/>
      <c r="L5" s="7"/>
      <c r="M5" s="7"/>
      <c r="N5" s="7" t="s">
        <v>205</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7">
        <v>50</v>
      </c>
      <c r="J7" s="7" t="s">
        <v>212</v>
      </c>
      <c r="K7" s="7"/>
      <c r="L7" s="7"/>
      <c r="M7" s="7"/>
      <c r="N7" s="7"/>
      <c r="O7" s="7"/>
      <c r="P7" s="7"/>
      <c r="Q7" s="7" t="s">
        <v>17</v>
      </c>
      <c r="R7" s="7"/>
      <c r="S7" s="7"/>
      <c r="T7" s="7"/>
    </row>
    <row r="8" s="1" customFormat="1" ht="19" customHeight="1" spans="1:20">
      <c r="A8" s="7"/>
      <c r="B8" s="7" t="s">
        <v>213</v>
      </c>
      <c r="C8" s="7"/>
      <c r="D8" s="7"/>
      <c r="E8" s="7"/>
      <c r="F8" s="7"/>
      <c r="G8" s="7"/>
      <c r="H8" s="7" t="s">
        <v>87</v>
      </c>
      <c r="I8" s="7">
        <v>50</v>
      </c>
      <c r="J8" s="7" t="s">
        <v>214</v>
      </c>
      <c r="K8" s="7"/>
      <c r="L8" s="7"/>
      <c r="M8" s="7"/>
      <c r="N8" s="7"/>
      <c r="O8" s="7"/>
      <c r="P8" s="7"/>
      <c r="Q8" s="7" t="s">
        <v>215</v>
      </c>
      <c r="R8" s="7"/>
      <c r="S8" s="7"/>
      <c r="T8" s="7"/>
    </row>
    <row r="9" s="1" customFormat="1" ht="90" customHeight="1" spans="1:20">
      <c r="A9" s="7"/>
      <c r="B9" s="7" t="s">
        <v>216</v>
      </c>
      <c r="C9" s="7"/>
      <c r="D9" s="7"/>
      <c r="E9" s="7"/>
      <c r="F9" s="7"/>
      <c r="G9" s="7"/>
      <c r="H9" s="7" t="s">
        <v>293</v>
      </c>
      <c r="I9" s="7"/>
      <c r="J9" s="7"/>
      <c r="K9" s="7"/>
      <c r="L9" s="7"/>
      <c r="M9" s="7"/>
      <c r="N9" s="7"/>
      <c r="O9" s="7"/>
      <c r="P9" s="7"/>
      <c r="Q9" s="7"/>
      <c r="R9" s="7"/>
      <c r="S9" s="7"/>
      <c r="T9" s="7"/>
    </row>
    <row r="10" s="1" customFormat="1" ht="19" customHeight="1" spans="1:20">
      <c r="A10" s="7"/>
      <c r="B10" s="7" t="s">
        <v>218</v>
      </c>
      <c r="C10" s="7"/>
      <c r="D10" s="7"/>
      <c r="E10" s="7"/>
      <c r="F10" s="7"/>
      <c r="G10" s="7"/>
      <c r="H10" s="7" t="s">
        <v>294</v>
      </c>
      <c r="I10" s="7"/>
      <c r="J10" s="7"/>
      <c r="K10" s="7"/>
      <c r="L10" s="7"/>
      <c r="M10" s="7"/>
      <c r="N10" s="7"/>
      <c r="O10" s="7"/>
      <c r="P10" s="7"/>
      <c r="Q10" s="7"/>
      <c r="R10" s="7"/>
      <c r="S10" s="7"/>
      <c r="T10" s="7"/>
    </row>
    <row r="11" s="1" customFormat="1" ht="35" customHeight="1" spans="1:20">
      <c r="A11" s="7" t="s">
        <v>220</v>
      </c>
      <c r="B11" s="7" t="s">
        <v>221</v>
      </c>
      <c r="C11" s="7"/>
      <c r="D11" s="7"/>
      <c r="E11" s="7"/>
      <c r="F11" s="7"/>
      <c r="G11" s="7"/>
      <c r="H11" s="7" t="s">
        <v>290</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c r="I13" s="7"/>
      <c r="J13" s="7"/>
      <c r="K13" s="7"/>
      <c r="L13" s="7"/>
      <c r="M13" s="7"/>
      <c r="N13" s="7"/>
      <c r="O13" s="7"/>
      <c r="P13" s="7"/>
      <c r="Q13" s="7"/>
      <c r="R13" s="7"/>
      <c r="S13" s="7"/>
      <c r="T13" s="7"/>
    </row>
    <row r="14" s="1" customFormat="1" ht="19" customHeight="1" spans="1:20">
      <c r="A14" s="7"/>
      <c r="B14" s="7"/>
      <c r="C14" s="7"/>
      <c r="D14" s="7"/>
      <c r="E14" s="7"/>
      <c r="F14" s="7" t="s">
        <v>230</v>
      </c>
      <c r="G14" s="7"/>
      <c r="H14" s="7"/>
      <c r="I14" s="7"/>
      <c r="J14" s="7"/>
      <c r="K14" s="7"/>
      <c r="L14" s="7"/>
      <c r="M14" s="7"/>
      <c r="N14" s="7"/>
      <c r="O14" s="7"/>
      <c r="P14" s="7"/>
      <c r="Q14" s="7"/>
      <c r="R14" s="7"/>
      <c r="S14" s="7"/>
      <c r="T14" s="7"/>
    </row>
    <row r="15" s="1" customFormat="1" ht="19" customHeight="1" spans="1:20">
      <c r="A15" s="7"/>
      <c r="B15" s="7"/>
      <c r="C15" s="7"/>
      <c r="D15" s="7"/>
      <c r="E15" s="7"/>
      <c r="F15" s="7" t="s">
        <v>231</v>
      </c>
      <c r="G15" s="7"/>
      <c r="H15" s="7" t="s">
        <v>288</v>
      </c>
      <c r="I15" s="7"/>
      <c r="J15" s="7"/>
      <c r="K15" s="7"/>
      <c r="L15" s="7"/>
      <c r="M15" s="7"/>
      <c r="N15" s="7"/>
      <c r="O15" s="7"/>
      <c r="P15" s="7"/>
      <c r="Q15" s="7"/>
      <c r="R15" s="7"/>
      <c r="S15" s="7"/>
      <c r="T15" s="7"/>
    </row>
    <row r="16" s="1" customFormat="1" ht="19" customHeight="1" spans="1:20">
      <c r="A16" s="7"/>
      <c r="B16" s="7"/>
      <c r="C16" s="7"/>
      <c r="D16" s="7"/>
      <c r="E16" s="7"/>
      <c r="F16" s="7" t="s">
        <v>232</v>
      </c>
      <c r="G16" s="7"/>
      <c r="H16" s="7" t="s">
        <v>289</v>
      </c>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c r="I17" s="7"/>
      <c r="J17" s="7"/>
      <c r="K17" s="7"/>
      <c r="L17" s="7"/>
      <c r="M17" s="7"/>
      <c r="N17" s="7"/>
      <c r="O17" s="7"/>
      <c r="P17" s="7"/>
      <c r="Q17" s="7"/>
      <c r="R17" s="7"/>
      <c r="S17" s="7"/>
      <c r="T17" s="7"/>
    </row>
    <row r="18" s="1" customFormat="1" ht="28" customHeight="1" spans="1:20">
      <c r="A18" s="7"/>
      <c r="B18" s="7"/>
      <c r="C18" s="7"/>
      <c r="D18" s="7"/>
      <c r="E18" s="7"/>
      <c r="F18" s="7" t="s">
        <v>235</v>
      </c>
      <c r="G18" s="7"/>
      <c r="H18" s="7" t="s">
        <v>290</v>
      </c>
      <c r="I18" s="7"/>
      <c r="J18" s="7"/>
      <c r="K18" s="7"/>
      <c r="L18" s="7"/>
      <c r="M18" s="7"/>
      <c r="N18" s="7"/>
      <c r="O18" s="7"/>
      <c r="P18" s="7"/>
      <c r="Q18" s="7"/>
      <c r="R18" s="7"/>
      <c r="S18" s="7"/>
      <c r="T18" s="7"/>
    </row>
    <row r="19" s="1" customFormat="1" ht="19" customHeight="1" spans="1:20">
      <c r="A19" s="7"/>
      <c r="B19" s="7"/>
      <c r="C19" s="7"/>
      <c r="D19" s="7"/>
      <c r="E19" s="7"/>
      <c r="F19" s="7" t="s">
        <v>237</v>
      </c>
      <c r="G19" s="7"/>
      <c r="H19" s="7"/>
      <c r="I19" s="7"/>
      <c r="J19" s="7"/>
      <c r="K19" s="7"/>
      <c r="L19" s="7"/>
      <c r="M19" s="7"/>
      <c r="N19" s="7"/>
      <c r="O19" s="7"/>
      <c r="P19" s="7"/>
      <c r="Q19" s="7"/>
      <c r="R19" s="7"/>
      <c r="S19" s="7"/>
      <c r="T19" s="7"/>
    </row>
    <row r="20" s="1" customFormat="1" ht="19" customHeight="1" spans="1:20">
      <c r="A20" s="7"/>
      <c r="B20" s="7"/>
      <c r="C20" s="7"/>
      <c r="D20" s="7"/>
      <c r="E20" s="7"/>
      <c r="F20" s="7" t="s">
        <v>238</v>
      </c>
      <c r="G20" s="7"/>
      <c r="H20" s="7"/>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t="s">
        <v>291</v>
      </c>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0.0777777777777778" bottom="0.0777777777777778" header="0.5" footer="0.5"/>
  <pageSetup paperSize="9" orientation="landscape"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A2" sqref="A2:G2"/>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295</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140</v>
      </c>
      <c r="O4" s="5"/>
      <c r="P4" s="5"/>
      <c r="Q4" s="5"/>
      <c r="R4" s="5"/>
      <c r="S4" s="5"/>
      <c r="T4" s="5"/>
    </row>
    <row r="5" s="1" customFormat="1" ht="19" customHeight="1" spans="1:20">
      <c r="A5" s="7" t="s">
        <v>202</v>
      </c>
      <c r="B5" s="7" t="s">
        <v>203</v>
      </c>
      <c r="C5" s="7"/>
      <c r="D5" s="7"/>
      <c r="E5" s="7"/>
      <c r="F5" s="7"/>
      <c r="G5" s="7"/>
      <c r="H5" s="7"/>
      <c r="I5" s="7"/>
      <c r="J5" s="7" t="s">
        <v>204</v>
      </c>
      <c r="K5" s="7"/>
      <c r="L5" s="7"/>
      <c r="M5" s="7"/>
      <c r="N5" s="7" t="s">
        <v>205</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7">
        <v>48</v>
      </c>
      <c r="J7" s="7" t="s">
        <v>212</v>
      </c>
      <c r="K7" s="7"/>
      <c r="L7" s="7"/>
      <c r="M7" s="7"/>
      <c r="N7" s="7"/>
      <c r="O7" s="7"/>
      <c r="P7" s="7"/>
      <c r="Q7" s="7" t="s">
        <v>17</v>
      </c>
      <c r="R7" s="7"/>
      <c r="S7" s="7"/>
      <c r="T7" s="7"/>
    </row>
    <row r="8" s="1" customFormat="1" ht="19" customHeight="1" spans="1:20">
      <c r="A8" s="7"/>
      <c r="B8" s="7" t="s">
        <v>213</v>
      </c>
      <c r="C8" s="7"/>
      <c r="D8" s="7"/>
      <c r="E8" s="7"/>
      <c r="F8" s="7"/>
      <c r="G8" s="7"/>
      <c r="H8" s="7" t="s">
        <v>87</v>
      </c>
      <c r="I8" s="7">
        <v>48</v>
      </c>
      <c r="J8" s="7" t="s">
        <v>214</v>
      </c>
      <c r="K8" s="7"/>
      <c r="L8" s="7"/>
      <c r="M8" s="7"/>
      <c r="N8" s="7"/>
      <c r="O8" s="7"/>
      <c r="P8" s="7"/>
      <c r="Q8" s="7" t="s">
        <v>215</v>
      </c>
      <c r="R8" s="7"/>
      <c r="S8" s="7"/>
      <c r="T8" s="7"/>
    </row>
    <row r="9" s="1" customFormat="1" ht="90" customHeight="1" spans="1:20">
      <c r="A9" s="7"/>
      <c r="B9" s="7" t="s">
        <v>216</v>
      </c>
      <c r="C9" s="7"/>
      <c r="D9" s="7"/>
      <c r="E9" s="7"/>
      <c r="F9" s="7"/>
      <c r="G9" s="7"/>
      <c r="H9" s="7" t="s">
        <v>296</v>
      </c>
      <c r="I9" s="7"/>
      <c r="J9" s="7"/>
      <c r="K9" s="7"/>
      <c r="L9" s="7"/>
      <c r="M9" s="7"/>
      <c r="N9" s="7"/>
      <c r="O9" s="7"/>
      <c r="P9" s="7"/>
      <c r="Q9" s="7"/>
      <c r="R9" s="7"/>
      <c r="S9" s="7"/>
      <c r="T9" s="7"/>
    </row>
    <row r="10" s="1" customFormat="1" ht="19" customHeight="1" spans="1:20">
      <c r="A10" s="7"/>
      <c r="B10" s="7" t="s">
        <v>218</v>
      </c>
      <c r="C10" s="7"/>
      <c r="D10" s="7"/>
      <c r="E10" s="7"/>
      <c r="F10" s="7"/>
      <c r="G10" s="7"/>
      <c r="H10" s="7" t="s">
        <v>297</v>
      </c>
      <c r="I10" s="7"/>
      <c r="J10" s="7"/>
      <c r="K10" s="7"/>
      <c r="L10" s="7"/>
      <c r="M10" s="7"/>
      <c r="N10" s="7"/>
      <c r="O10" s="7"/>
      <c r="P10" s="7"/>
      <c r="Q10" s="7"/>
      <c r="R10" s="7"/>
      <c r="S10" s="7"/>
      <c r="T10" s="7"/>
    </row>
    <row r="11" s="1" customFormat="1" ht="35" customHeight="1" spans="1:20">
      <c r="A11" s="7" t="s">
        <v>220</v>
      </c>
      <c r="B11" s="7" t="s">
        <v>221</v>
      </c>
      <c r="C11" s="7"/>
      <c r="D11" s="7"/>
      <c r="E11" s="7"/>
      <c r="F11" s="7"/>
      <c r="G11" s="7"/>
      <c r="H11" s="7" t="s">
        <v>298</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v>48</v>
      </c>
      <c r="I13" s="7"/>
      <c r="J13" s="7"/>
      <c r="K13" s="7"/>
      <c r="L13" s="7"/>
      <c r="M13" s="7"/>
      <c r="N13" s="7"/>
      <c r="O13" s="7"/>
      <c r="P13" s="7"/>
      <c r="Q13" s="7"/>
      <c r="R13" s="7"/>
      <c r="S13" s="7"/>
      <c r="T13" s="7"/>
    </row>
    <row r="14" s="1" customFormat="1" ht="19" customHeight="1" spans="1:20">
      <c r="A14" s="7"/>
      <c r="B14" s="7"/>
      <c r="C14" s="7"/>
      <c r="D14" s="7"/>
      <c r="E14" s="7"/>
      <c r="F14" s="7" t="s">
        <v>230</v>
      </c>
      <c r="G14" s="7"/>
      <c r="H14" s="7"/>
      <c r="I14" s="7"/>
      <c r="J14" s="7"/>
      <c r="K14" s="7"/>
      <c r="L14" s="7"/>
      <c r="M14" s="7"/>
      <c r="N14" s="7"/>
      <c r="O14" s="7"/>
      <c r="P14" s="7"/>
      <c r="Q14" s="7"/>
      <c r="R14" s="7"/>
      <c r="S14" s="7"/>
      <c r="T14" s="7"/>
    </row>
    <row r="15" s="1" customFormat="1" ht="19" customHeight="1" spans="1:20">
      <c r="A15" s="7"/>
      <c r="B15" s="7"/>
      <c r="C15" s="7"/>
      <c r="D15" s="7"/>
      <c r="E15" s="7"/>
      <c r="F15" s="7" t="s">
        <v>231</v>
      </c>
      <c r="G15" s="7"/>
      <c r="H15" s="7" t="s">
        <v>288</v>
      </c>
      <c r="I15" s="7"/>
      <c r="J15" s="7"/>
      <c r="K15" s="7"/>
      <c r="L15" s="7"/>
      <c r="M15" s="7"/>
      <c r="N15" s="7"/>
      <c r="O15" s="7"/>
      <c r="P15" s="7"/>
      <c r="Q15" s="7"/>
      <c r="R15" s="7"/>
      <c r="S15" s="7"/>
      <c r="T15" s="7"/>
    </row>
    <row r="16" s="1" customFormat="1" ht="19" customHeight="1" spans="1:20">
      <c r="A16" s="7"/>
      <c r="B16" s="7"/>
      <c r="C16" s="7"/>
      <c r="D16" s="7"/>
      <c r="E16" s="7"/>
      <c r="F16" s="7" t="s">
        <v>232</v>
      </c>
      <c r="G16" s="7"/>
      <c r="H16" s="7" t="s">
        <v>289</v>
      </c>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c r="I17" s="7"/>
      <c r="J17" s="7"/>
      <c r="K17" s="7"/>
      <c r="L17" s="7"/>
      <c r="M17" s="7"/>
      <c r="N17" s="7"/>
      <c r="O17" s="7"/>
      <c r="P17" s="7"/>
      <c r="Q17" s="7"/>
      <c r="R17" s="7"/>
      <c r="S17" s="7"/>
      <c r="T17" s="7"/>
    </row>
    <row r="18" s="1" customFormat="1" ht="28" customHeight="1" spans="1:20">
      <c r="A18" s="7"/>
      <c r="B18" s="7"/>
      <c r="C18" s="7"/>
      <c r="D18" s="7"/>
      <c r="E18" s="7"/>
      <c r="F18" s="7" t="s">
        <v>235</v>
      </c>
      <c r="G18" s="7"/>
      <c r="H18" s="7" t="s">
        <v>298</v>
      </c>
      <c r="I18" s="7"/>
      <c r="J18" s="7"/>
      <c r="K18" s="7"/>
      <c r="L18" s="7"/>
      <c r="M18" s="7"/>
      <c r="N18" s="7"/>
      <c r="O18" s="7"/>
      <c r="P18" s="7"/>
      <c r="Q18" s="7"/>
      <c r="R18" s="7"/>
      <c r="S18" s="7"/>
      <c r="T18" s="7"/>
    </row>
    <row r="19" s="1" customFormat="1" ht="19" customHeight="1" spans="1:20">
      <c r="A19" s="7"/>
      <c r="B19" s="7"/>
      <c r="C19" s="7"/>
      <c r="D19" s="7"/>
      <c r="E19" s="7"/>
      <c r="F19" s="7" t="s">
        <v>237</v>
      </c>
      <c r="G19" s="7"/>
      <c r="H19" s="7"/>
      <c r="I19" s="7"/>
      <c r="J19" s="7"/>
      <c r="K19" s="7"/>
      <c r="L19" s="7"/>
      <c r="M19" s="7"/>
      <c r="N19" s="7"/>
      <c r="O19" s="7"/>
      <c r="P19" s="7"/>
      <c r="Q19" s="7"/>
      <c r="R19" s="7"/>
      <c r="S19" s="7"/>
      <c r="T19" s="7"/>
    </row>
    <row r="20" s="1" customFormat="1" ht="19" customHeight="1" spans="1:20">
      <c r="A20" s="7"/>
      <c r="B20" s="7"/>
      <c r="C20" s="7"/>
      <c r="D20" s="7"/>
      <c r="E20" s="7"/>
      <c r="F20" s="7" t="s">
        <v>238</v>
      </c>
      <c r="G20" s="7"/>
      <c r="H20" s="7" t="s">
        <v>298</v>
      </c>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0.0777777777777778" bottom="0.0777777777777778" header="0.5" footer="0.5"/>
  <pageSetup paperSize="9" orientation="landscape"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A2" sqref="A2:G2"/>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299</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140</v>
      </c>
      <c r="O4" s="5"/>
      <c r="P4" s="5"/>
      <c r="Q4" s="5"/>
      <c r="R4" s="5"/>
      <c r="S4" s="5"/>
      <c r="T4" s="5"/>
    </row>
    <row r="5" s="1" customFormat="1" ht="19" customHeight="1" spans="1:20">
      <c r="A5" s="7" t="s">
        <v>202</v>
      </c>
      <c r="B5" s="7" t="s">
        <v>203</v>
      </c>
      <c r="C5" s="7"/>
      <c r="D5" s="7"/>
      <c r="E5" s="7"/>
      <c r="F5" s="7"/>
      <c r="G5" s="7"/>
      <c r="H5" s="7"/>
      <c r="I5" s="7"/>
      <c r="J5" s="7" t="s">
        <v>204</v>
      </c>
      <c r="K5" s="7"/>
      <c r="L5" s="7"/>
      <c r="M5" s="7"/>
      <c r="N5" s="7" t="s">
        <v>205</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7">
        <v>12</v>
      </c>
      <c r="J7" s="7" t="s">
        <v>212</v>
      </c>
      <c r="K7" s="7"/>
      <c r="L7" s="7"/>
      <c r="M7" s="7"/>
      <c r="N7" s="7"/>
      <c r="O7" s="7"/>
      <c r="P7" s="7"/>
      <c r="Q7" s="7" t="s">
        <v>17</v>
      </c>
      <c r="R7" s="7"/>
      <c r="S7" s="7"/>
      <c r="T7" s="7"/>
    </row>
    <row r="8" s="1" customFormat="1" ht="19" customHeight="1" spans="1:20">
      <c r="A8" s="7"/>
      <c r="B8" s="7" t="s">
        <v>213</v>
      </c>
      <c r="C8" s="7"/>
      <c r="D8" s="7"/>
      <c r="E8" s="7"/>
      <c r="F8" s="7"/>
      <c r="G8" s="7"/>
      <c r="H8" s="7" t="s">
        <v>87</v>
      </c>
      <c r="I8" s="7">
        <v>12</v>
      </c>
      <c r="J8" s="7" t="s">
        <v>214</v>
      </c>
      <c r="K8" s="7"/>
      <c r="L8" s="7"/>
      <c r="M8" s="7"/>
      <c r="N8" s="7"/>
      <c r="O8" s="7"/>
      <c r="P8" s="7"/>
      <c r="Q8" s="7" t="s">
        <v>215</v>
      </c>
      <c r="R8" s="7"/>
      <c r="S8" s="7"/>
      <c r="T8" s="7"/>
    </row>
    <row r="9" s="1" customFormat="1" ht="90" customHeight="1" spans="1:20">
      <c r="A9" s="7"/>
      <c r="B9" s="7" t="s">
        <v>216</v>
      </c>
      <c r="C9" s="7"/>
      <c r="D9" s="7"/>
      <c r="E9" s="7"/>
      <c r="F9" s="7"/>
      <c r="G9" s="7"/>
      <c r="H9" s="7" t="s">
        <v>300</v>
      </c>
      <c r="I9" s="7"/>
      <c r="J9" s="7"/>
      <c r="K9" s="7"/>
      <c r="L9" s="7"/>
      <c r="M9" s="7"/>
      <c r="N9" s="7"/>
      <c r="O9" s="7"/>
      <c r="P9" s="7"/>
      <c r="Q9" s="7"/>
      <c r="R9" s="7"/>
      <c r="S9" s="7"/>
      <c r="T9" s="7"/>
    </row>
    <row r="10" s="1" customFormat="1" ht="19" customHeight="1" spans="1:20">
      <c r="A10" s="7"/>
      <c r="B10" s="7" t="s">
        <v>218</v>
      </c>
      <c r="C10" s="7"/>
      <c r="D10" s="7"/>
      <c r="E10" s="7"/>
      <c r="F10" s="7"/>
      <c r="G10" s="7"/>
      <c r="H10" s="7" t="s">
        <v>301</v>
      </c>
      <c r="I10" s="7"/>
      <c r="J10" s="7"/>
      <c r="K10" s="7"/>
      <c r="L10" s="7"/>
      <c r="M10" s="7"/>
      <c r="N10" s="7"/>
      <c r="O10" s="7"/>
      <c r="P10" s="7"/>
      <c r="Q10" s="7"/>
      <c r="R10" s="7"/>
      <c r="S10" s="7"/>
      <c r="T10" s="7"/>
    </row>
    <row r="11" s="1" customFormat="1" ht="35" customHeight="1" spans="1:20">
      <c r="A11" s="7" t="s">
        <v>220</v>
      </c>
      <c r="B11" s="7" t="s">
        <v>221</v>
      </c>
      <c r="C11" s="7"/>
      <c r="D11" s="7"/>
      <c r="E11" s="7"/>
      <c r="F11" s="7"/>
      <c r="G11" s="7"/>
      <c r="H11" s="7" t="s">
        <v>302</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c r="I13" s="7"/>
      <c r="J13" s="7"/>
      <c r="K13" s="7"/>
      <c r="L13" s="7"/>
      <c r="M13" s="7"/>
      <c r="N13" s="7"/>
      <c r="O13" s="7"/>
      <c r="P13" s="7"/>
      <c r="Q13" s="7"/>
      <c r="R13" s="7"/>
      <c r="S13" s="7"/>
      <c r="T13" s="7"/>
    </row>
    <row r="14" s="1" customFormat="1" ht="19" customHeight="1" spans="1:20">
      <c r="A14" s="7"/>
      <c r="B14" s="7"/>
      <c r="C14" s="7"/>
      <c r="D14" s="7"/>
      <c r="E14" s="7"/>
      <c r="F14" s="7" t="s">
        <v>230</v>
      </c>
      <c r="G14" s="7"/>
      <c r="H14" s="7"/>
      <c r="I14" s="7"/>
      <c r="J14" s="7"/>
      <c r="K14" s="7"/>
      <c r="L14" s="7"/>
      <c r="M14" s="7"/>
      <c r="N14" s="7"/>
      <c r="O14" s="7"/>
      <c r="P14" s="7"/>
      <c r="Q14" s="7"/>
      <c r="R14" s="7"/>
      <c r="S14" s="7"/>
      <c r="T14" s="7"/>
    </row>
    <row r="15" s="1" customFormat="1" ht="19" customHeight="1" spans="1:20">
      <c r="A15" s="7"/>
      <c r="B15" s="7"/>
      <c r="C15" s="7"/>
      <c r="D15" s="7"/>
      <c r="E15" s="7"/>
      <c r="F15" s="7" t="s">
        <v>231</v>
      </c>
      <c r="G15" s="7"/>
      <c r="H15" s="7" t="s">
        <v>288</v>
      </c>
      <c r="I15" s="7"/>
      <c r="J15" s="7"/>
      <c r="K15" s="7"/>
      <c r="L15" s="7"/>
      <c r="M15" s="7"/>
      <c r="N15" s="7"/>
      <c r="O15" s="7"/>
      <c r="P15" s="7"/>
      <c r="Q15" s="7"/>
      <c r="R15" s="7"/>
      <c r="S15" s="7"/>
      <c r="T15" s="7"/>
    </row>
    <row r="16" s="1" customFormat="1" ht="19" customHeight="1" spans="1:20">
      <c r="A16" s="7"/>
      <c r="B16" s="7"/>
      <c r="C16" s="7"/>
      <c r="D16" s="7"/>
      <c r="E16" s="7"/>
      <c r="F16" s="7" t="s">
        <v>232</v>
      </c>
      <c r="G16" s="7"/>
      <c r="H16" s="7" t="s">
        <v>289</v>
      </c>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c r="I17" s="7"/>
      <c r="J17" s="7"/>
      <c r="K17" s="7"/>
      <c r="L17" s="7"/>
      <c r="M17" s="7"/>
      <c r="N17" s="7"/>
      <c r="O17" s="7"/>
      <c r="P17" s="7"/>
      <c r="Q17" s="7"/>
      <c r="R17" s="7"/>
      <c r="S17" s="7"/>
      <c r="T17" s="7"/>
    </row>
    <row r="18" s="1" customFormat="1" ht="28" customHeight="1" spans="1:20">
      <c r="A18" s="7"/>
      <c r="B18" s="7"/>
      <c r="C18" s="7"/>
      <c r="D18" s="7"/>
      <c r="E18" s="7"/>
      <c r="F18" s="7" t="s">
        <v>235</v>
      </c>
      <c r="G18" s="7"/>
      <c r="H18" s="7" t="s">
        <v>302</v>
      </c>
      <c r="I18" s="7"/>
      <c r="J18" s="7"/>
      <c r="K18" s="7"/>
      <c r="L18" s="7"/>
      <c r="M18" s="7"/>
      <c r="N18" s="7"/>
      <c r="O18" s="7"/>
      <c r="P18" s="7"/>
      <c r="Q18" s="7"/>
      <c r="R18" s="7"/>
      <c r="S18" s="7"/>
      <c r="T18" s="7"/>
    </row>
    <row r="19" s="1" customFormat="1" ht="19" customHeight="1" spans="1:20">
      <c r="A19" s="7"/>
      <c r="B19" s="7"/>
      <c r="C19" s="7"/>
      <c r="D19" s="7"/>
      <c r="E19" s="7"/>
      <c r="F19" s="7" t="s">
        <v>237</v>
      </c>
      <c r="G19" s="7"/>
      <c r="H19" s="7"/>
      <c r="I19" s="7"/>
      <c r="J19" s="7"/>
      <c r="K19" s="7"/>
      <c r="L19" s="7"/>
      <c r="M19" s="7"/>
      <c r="N19" s="7"/>
      <c r="O19" s="7"/>
      <c r="P19" s="7"/>
      <c r="Q19" s="7"/>
      <c r="R19" s="7"/>
      <c r="S19" s="7"/>
      <c r="T19" s="7"/>
    </row>
    <row r="20" s="1" customFormat="1" ht="19" customHeight="1" spans="1:20">
      <c r="A20" s="7"/>
      <c r="B20" s="7"/>
      <c r="C20" s="7"/>
      <c r="D20" s="7"/>
      <c r="E20" s="7"/>
      <c r="F20" s="7" t="s">
        <v>238</v>
      </c>
      <c r="G20" s="7"/>
      <c r="H20" s="7"/>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393055555555556" right="0.393055555555556" top="0.196527777777778" bottom="0.196527777777778" header="0.5" footer="0.5"/>
  <pageSetup paperSize="9" orientation="landscape"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P15" sqref="P15:T15"/>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303</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140</v>
      </c>
      <c r="O4" s="5"/>
      <c r="P4" s="5"/>
      <c r="Q4" s="5"/>
      <c r="R4" s="5"/>
      <c r="S4" s="5"/>
      <c r="T4" s="5"/>
    </row>
    <row r="5" s="1" customFormat="1" ht="19" customHeight="1" spans="1:20">
      <c r="A5" s="7" t="s">
        <v>202</v>
      </c>
      <c r="B5" s="7" t="s">
        <v>203</v>
      </c>
      <c r="C5" s="7"/>
      <c r="D5" s="7"/>
      <c r="E5" s="7"/>
      <c r="F5" s="7"/>
      <c r="G5" s="7"/>
      <c r="H5" s="7"/>
      <c r="I5" s="7"/>
      <c r="J5" s="7" t="s">
        <v>204</v>
      </c>
      <c r="K5" s="7"/>
      <c r="L5" s="7"/>
      <c r="M5" s="7"/>
      <c r="N5" s="7" t="s">
        <v>252</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7">
        <v>836.768</v>
      </c>
      <c r="J7" s="7" t="s">
        <v>212</v>
      </c>
      <c r="K7" s="7"/>
      <c r="L7" s="7"/>
      <c r="M7" s="7"/>
      <c r="N7" s="7"/>
      <c r="O7" s="7"/>
      <c r="P7" s="7"/>
      <c r="Q7" s="7" t="s">
        <v>17</v>
      </c>
      <c r="R7" s="7"/>
      <c r="S7" s="7"/>
      <c r="T7" s="7"/>
    </row>
    <row r="8" s="1" customFormat="1" ht="19" customHeight="1" spans="1:20">
      <c r="A8" s="7"/>
      <c r="B8" s="7" t="s">
        <v>213</v>
      </c>
      <c r="C8" s="7"/>
      <c r="D8" s="7"/>
      <c r="E8" s="7"/>
      <c r="F8" s="7"/>
      <c r="G8" s="7"/>
      <c r="H8" s="7" t="s">
        <v>87</v>
      </c>
      <c r="I8" s="7">
        <v>836.768</v>
      </c>
      <c r="J8" s="7" t="s">
        <v>214</v>
      </c>
      <c r="K8" s="7"/>
      <c r="L8" s="7"/>
      <c r="M8" s="7"/>
      <c r="N8" s="7"/>
      <c r="O8" s="7"/>
      <c r="P8" s="7"/>
      <c r="Q8" s="7" t="s">
        <v>215</v>
      </c>
      <c r="R8" s="7"/>
      <c r="S8" s="7"/>
      <c r="T8" s="7"/>
    </row>
    <row r="9" s="1" customFormat="1" ht="90" customHeight="1" spans="1:20">
      <c r="A9" s="7"/>
      <c r="B9" s="7" t="s">
        <v>216</v>
      </c>
      <c r="C9" s="7"/>
      <c r="D9" s="7"/>
      <c r="E9" s="7"/>
      <c r="F9" s="7"/>
      <c r="G9" s="7"/>
      <c r="H9" s="7" t="s">
        <v>304</v>
      </c>
      <c r="I9" s="7"/>
      <c r="J9" s="7"/>
      <c r="K9" s="7"/>
      <c r="L9" s="7"/>
      <c r="M9" s="7"/>
      <c r="N9" s="7"/>
      <c r="O9" s="7"/>
      <c r="P9" s="7"/>
      <c r="Q9" s="7"/>
      <c r="R9" s="7"/>
      <c r="S9" s="7"/>
      <c r="T9" s="7"/>
    </row>
    <row r="10" s="1" customFormat="1" ht="19" customHeight="1" spans="1:20">
      <c r="A10" s="7"/>
      <c r="B10" s="7" t="s">
        <v>218</v>
      </c>
      <c r="C10" s="7"/>
      <c r="D10" s="7"/>
      <c r="E10" s="7"/>
      <c r="F10" s="7"/>
      <c r="G10" s="7"/>
      <c r="H10" s="7"/>
      <c r="I10" s="7"/>
      <c r="J10" s="7"/>
      <c r="K10" s="7"/>
      <c r="L10" s="7"/>
      <c r="M10" s="7"/>
      <c r="N10" s="7"/>
      <c r="O10" s="7"/>
      <c r="P10" s="7"/>
      <c r="Q10" s="7"/>
      <c r="R10" s="7"/>
      <c r="S10" s="7"/>
      <c r="T10" s="7"/>
    </row>
    <row r="11" s="1" customFormat="1" ht="35" customHeight="1" spans="1:20">
      <c r="A11" s="7" t="s">
        <v>220</v>
      </c>
      <c r="B11" s="7" t="s">
        <v>221</v>
      </c>
      <c r="C11" s="7"/>
      <c r="D11" s="7"/>
      <c r="E11" s="7"/>
      <c r="F11" s="7"/>
      <c r="G11" s="7"/>
      <c r="H11" s="7" t="s">
        <v>305</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c r="I13" s="7"/>
      <c r="J13" s="7"/>
      <c r="K13" s="7"/>
      <c r="L13" s="7"/>
      <c r="M13" s="7"/>
      <c r="N13" s="7"/>
      <c r="O13" s="7"/>
      <c r="P13" s="7"/>
      <c r="Q13" s="7"/>
      <c r="R13" s="7"/>
      <c r="S13" s="7"/>
      <c r="T13" s="7"/>
    </row>
    <row r="14" s="1" customFormat="1" ht="19" customHeight="1" spans="1:20">
      <c r="A14" s="7"/>
      <c r="B14" s="7"/>
      <c r="C14" s="7"/>
      <c r="D14" s="7"/>
      <c r="E14" s="7"/>
      <c r="F14" s="7" t="s">
        <v>230</v>
      </c>
      <c r="G14" s="7"/>
      <c r="H14" s="7"/>
      <c r="I14" s="7"/>
      <c r="J14" s="7"/>
      <c r="K14" s="7"/>
      <c r="L14" s="7"/>
      <c r="M14" s="7"/>
      <c r="N14" s="7"/>
      <c r="O14" s="7"/>
      <c r="P14" s="7"/>
      <c r="Q14" s="7"/>
      <c r="R14" s="7"/>
      <c r="S14" s="7"/>
      <c r="T14" s="7"/>
    </row>
    <row r="15" s="1" customFormat="1" ht="19" customHeight="1" spans="1:20">
      <c r="A15" s="7"/>
      <c r="B15" s="7"/>
      <c r="C15" s="7"/>
      <c r="D15" s="7"/>
      <c r="E15" s="7"/>
      <c r="F15" s="7" t="s">
        <v>231</v>
      </c>
      <c r="G15" s="7"/>
      <c r="H15" s="7"/>
      <c r="I15" s="7"/>
      <c r="J15" s="7"/>
      <c r="K15" s="7"/>
      <c r="L15" s="7"/>
      <c r="M15" s="7"/>
      <c r="N15" s="7"/>
      <c r="O15" s="7"/>
      <c r="P15" s="7"/>
      <c r="Q15" s="7"/>
      <c r="R15" s="7"/>
      <c r="S15" s="7"/>
      <c r="T15" s="7"/>
    </row>
    <row r="16" s="1" customFormat="1" ht="19" customHeight="1" spans="1:20">
      <c r="A16" s="7"/>
      <c r="B16" s="7"/>
      <c r="C16" s="7"/>
      <c r="D16" s="7"/>
      <c r="E16" s="7"/>
      <c r="F16" s="7" t="s">
        <v>232</v>
      </c>
      <c r="G16" s="7"/>
      <c r="H16" s="7"/>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c r="I17" s="7"/>
      <c r="J17" s="7"/>
      <c r="K17" s="7"/>
      <c r="L17" s="7"/>
      <c r="M17" s="7"/>
      <c r="N17" s="7"/>
      <c r="O17" s="7"/>
      <c r="P17" s="7"/>
      <c r="Q17" s="7"/>
      <c r="R17" s="7"/>
      <c r="S17" s="7"/>
      <c r="T17" s="7"/>
    </row>
    <row r="18" s="1" customFormat="1" ht="28" customHeight="1" spans="1:20">
      <c r="A18" s="7"/>
      <c r="B18" s="7"/>
      <c r="C18" s="7"/>
      <c r="D18" s="7"/>
      <c r="E18" s="7"/>
      <c r="F18" s="7" t="s">
        <v>235</v>
      </c>
      <c r="G18" s="7"/>
      <c r="H18" s="7" t="s">
        <v>306</v>
      </c>
      <c r="I18" s="7"/>
      <c r="J18" s="7"/>
      <c r="K18" s="7"/>
      <c r="L18" s="7"/>
      <c r="M18" s="7"/>
      <c r="N18" s="7"/>
      <c r="O18" s="7"/>
      <c r="P18" s="7"/>
      <c r="Q18" s="7"/>
      <c r="R18" s="7"/>
      <c r="S18" s="7"/>
      <c r="T18" s="7"/>
    </row>
    <row r="19" s="1" customFormat="1" ht="19" customHeight="1" spans="1:20">
      <c r="A19" s="7"/>
      <c r="B19" s="7"/>
      <c r="C19" s="7"/>
      <c r="D19" s="7"/>
      <c r="E19" s="7"/>
      <c r="F19" s="7" t="s">
        <v>237</v>
      </c>
      <c r="G19" s="7"/>
      <c r="H19" s="7" t="s">
        <v>307</v>
      </c>
      <c r="I19" s="7"/>
      <c r="J19" s="7"/>
      <c r="K19" s="7"/>
      <c r="L19" s="7"/>
      <c r="M19" s="7"/>
      <c r="N19" s="7"/>
      <c r="O19" s="7"/>
      <c r="P19" s="7"/>
      <c r="Q19" s="7"/>
      <c r="R19" s="7"/>
      <c r="S19" s="7"/>
      <c r="T19" s="7"/>
    </row>
    <row r="20" s="1" customFormat="1" ht="19" customHeight="1" spans="1:20">
      <c r="A20" s="7"/>
      <c r="B20" s="7"/>
      <c r="C20" s="7"/>
      <c r="D20" s="7"/>
      <c r="E20" s="7"/>
      <c r="F20" s="7" t="s">
        <v>238</v>
      </c>
      <c r="G20" s="7"/>
      <c r="H20" s="7"/>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t="s">
        <v>291</v>
      </c>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393055555555556" right="0.393055555555556" top="0.393055555555556" bottom="0.393055555555556" header="0.5" footer="0.5"/>
  <pageSetup paperSize="9" orientation="landscape"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A2" sqref="A2:G2"/>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308</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140</v>
      </c>
      <c r="O4" s="5"/>
      <c r="P4" s="5"/>
      <c r="Q4" s="5"/>
      <c r="R4" s="5"/>
      <c r="S4" s="5"/>
      <c r="T4" s="5"/>
    </row>
    <row r="5" s="1" customFormat="1" ht="19" customHeight="1" spans="1:20">
      <c r="A5" s="7" t="s">
        <v>202</v>
      </c>
      <c r="B5" s="7" t="s">
        <v>203</v>
      </c>
      <c r="C5" s="7"/>
      <c r="D5" s="7"/>
      <c r="E5" s="7"/>
      <c r="F5" s="7"/>
      <c r="G5" s="7"/>
      <c r="H5" s="7"/>
      <c r="I5" s="7"/>
      <c r="J5" s="7" t="s">
        <v>204</v>
      </c>
      <c r="K5" s="7"/>
      <c r="L5" s="7"/>
      <c r="M5" s="7"/>
      <c r="N5" s="7" t="s">
        <v>205</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7">
        <v>27.015</v>
      </c>
      <c r="J7" s="7" t="s">
        <v>212</v>
      </c>
      <c r="K7" s="7"/>
      <c r="L7" s="7"/>
      <c r="M7" s="7"/>
      <c r="N7" s="7"/>
      <c r="O7" s="7"/>
      <c r="P7" s="7"/>
      <c r="Q7" s="7" t="s">
        <v>17</v>
      </c>
      <c r="R7" s="7"/>
      <c r="S7" s="7"/>
      <c r="T7" s="7"/>
    </row>
    <row r="8" s="1" customFormat="1" ht="19" customHeight="1" spans="1:20">
      <c r="A8" s="7"/>
      <c r="B8" s="7" t="s">
        <v>213</v>
      </c>
      <c r="C8" s="7"/>
      <c r="D8" s="7"/>
      <c r="E8" s="7"/>
      <c r="F8" s="7"/>
      <c r="G8" s="7"/>
      <c r="H8" s="7" t="s">
        <v>87</v>
      </c>
      <c r="I8" s="7">
        <v>27.015</v>
      </c>
      <c r="J8" s="7" t="s">
        <v>214</v>
      </c>
      <c r="K8" s="7"/>
      <c r="L8" s="7"/>
      <c r="M8" s="7"/>
      <c r="N8" s="7"/>
      <c r="O8" s="7"/>
      <c r="P8" s="7"/>
      <c r="Q8" s="7" t="s">
        <v>215</v>
      </c>
      <c r="R8" s="7"/>
      <c r="S8" s="7"/>
      <c r="T8" s="7"/>
    </row>
    <row r="9" s="1" customFormat="1" ht="66" customHeight="1" spans="1:20">
      <c r="A9" s="7"/>
      <c r="B9" s="7" t="s">
        <v>216</v>
      </c>
      <c r="C9" s="7"/>
      <c r="D9" s="7"/>
      <c r="E9" s="7"/>
      <c r="F9" s="7"/>
      <c r="G9" s="7"/>
      <c r="H9" s="7" t="s">
        <v>309</v>
      </c>
      <c r="I9" s="7"/>
      <c r="J9" s="7"/>
      <c r="K9" s="7"/>
      <c r="L9" s="7"/>
      <c r="M9" s="7"/>
      <c r="N9" s="7"/>
      <c r="O9" s="7"/>
      <c r="P9" s="7"/>
      <c r="Q9" s="7"/>
      <c r="R9" s="7"/>
      <c r="S9" s="7"/>
      <c r="T9" s="7"/>
    </row>
    <row r="10" s="1" customFormat="1" ht="63" customHeight="1" spans="1:20">
      <c r="A10" s="7"/>
      <c r="B10" s="7" t="s">
        <v>218</v>
      </c>
      <c r="C10" s="7"/>
      <c r="D10" s="7"/>
      <c r="E10" s="7"/>
      <c r="F10" s="7"/>
      <c r="G10" s="7"/>
      <c r="H10" s="7" t="s">
        <v>310</v>
      </c>
      <c r="I10" s="7"/>
      <c r="J10" s="7"/>
      <c r="K10" s="7"/>
      <c r="L10" s="7"/>
      <c r="M10" s="7"/>
      <c r="N10" s="7"/>
      <c r="O10" s="7"/>
      <c r="P10" s="7"/>
      <c r="Q10" s="7"/>
      <c r="R10" s="7"/>
      <c r="S10" s="7"/>
      <c r="T10" s="7"/>
    </row>
    <row r="11" s="1" customFormat="1" ht="35" customHeight="1" spans="1:20">
      <c r="A11" s="7" t="s">
        <v>220</v>
      </c>
      <c r="B11" s="7" t="s">
        <v>221</v>
      </c>
      <c r="C11" s="7"/>
      <c r="D11" s="7"/>
      <c r="E11" s="7"/>
      <c r="F11" s="7"/>
      <c r="G11" s="7"/>
      <c r="H11" s="7" t="s">
        <v>311</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c r="I13" s="7"/>
      <c r="J13" s="7"/>
      <c r="K13" s="7"/>
      <c r="L13" s="7"/>
      <c r="M13" s="7"/>
      <c r="N13" s="7"/>
      <c r="O13" s="7"/>
      <c r="P13" s="7"/>
      <c r="Q13" s="7"/>
      <c r="R13" s="7"/>
      <c r="S13" s="7"/>
      <c r="T13" s="7"/>
    </row>
    <row r="14" s="1" customFormat="1" ht="19" customHeight="1" spans="1:20">
      <c r="A14" s="7"/>
      <c r="B14" s="7"/>
      <c r="C14" s="7"/>
      <c r="D14" s="7"/>
      <c r="E14" s="7"/>
      <c r="F14" s="7" t="s">
        <v>230</v>
      </c>
      <c r="G14" s="7"/>
      <c r="H14" s="7"/>
      <c r="I14" s="7"/>
      <c r="J14" s="7"/>
      <c r="K14" s="7"/>
      <c r="L14" s="7"/>
      <c r="M14" s="7"/>
      <c r="N14" s="7"/>
      <c r="O14" s="7"/>
      <c r="P14" s="7"/>
      <c r="Q14" s="7"/>
      <c r="R14" s="7"/>
      <c r="S14" s="7"/>
      <c r="T14" s="7"/>
    </row>
    <row r="15" s="1" customFormat="1" ht="19" customHeight="1" spans="1:20">
      <c r="A15" s="7"/>
      <c r="B15" s="7"/>
      <c r="C15" s="7"/>
      <c r="D15" s="7"/>
      <c r="E15" s="7"/>
      <c r="F15" s="7" t="s">
        <v>231</v>
      </c>
      <c r="G15" s="7"/>
      <c r="H15" s="7"/>
      <c r="I15" s="7"/>
      <c r="J15" s="7"/>
      <c r="K15" s="7"/>
      <c r="L15" s="7"/>
      <c r="M15" s="7"/>
      <c r="N15" s="7"/>
      <c r="O15" s="7"/>
      <c r="P15" s="7"/>
      <c r="Q15" s="7"/>
      <c r="R15" s="7"/>
      <c r="S15" s="7"/>
      <c r="T15" s="7"/>
    </row>
    <row r="16" s="1" customFormat="1" ht="19" customHeight="1" spans="1:20">
      <c r="A16" s="7"/>
      <c r="B16" s="7"/>
      <c r="C16" s="7"/>
      <c r="D16" s="7"/>
      <c r="E16" s="7"/>
      <c r="F16" s="7" t="s">
        <v>232</v>
      </c>
      <c r="G16" s="7"/>
      <c r="H16" s="7"/>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t="s">
        <v>312</v>
      </c>
      <c r="I17" s="7"/>
      <c r="J17" s="7"/>
      <c r="K17" s="7"/>
      <c r="L17" s="7"/>
      <c r="M17" s="7"/>
      <c r="N17" s="7"/>
      <c r="O17" s="7"/>
      <c r="P17" s="7"/>
      <c r="Q17" s="7"/>
      <c r="R17" s="7"/>
      <c r="S17" s="7"/>
      <c r="T17" s="7"/>
    </row>
    <row r="18" s="1" customFormat="1" ht="28" customHeight="1" spans="1:20">
      <c r="A18" s="7"/>
      <c r="B18" s="7"/>
      <c r="C18" s="7"/>
      <c r="D18" s="7"/>
      <c r="E18" s="7"/>
      <c r="F18" s="7" t="s">
        <v>235</v>
      </c>
      <c r="G18" s="7"/>
      <c r="H18" s="7" t="s">
        <v>313</v>
      </c>
      <c r="I18" s="7"/>
      <c r="J18" s="7"/>
      <c r="K18" s="7"/>
      <c r="L18" s="7"/>
      <c r="M18" s="7"/>
      <c r="N18" s="7"/>
      <c r="O18" s="7"/>
      <c r="P18" s="7"/>
      <c r="Q18" s="7"/>
      <c r="R18" s="7"/>
      <c r="S18" s="7"/>
      <c r="T18" s="7"/>
    </row>
    <row r="19" s="1" customFormat="1" ht="19" customHeight="1" spans="1:20">
      <c r="A19" s="7"/>
      <c r="B19" s="7"/>
      <c r="C19" s="7"/>
      <c r="D19" s="7"/>
      <c r="E19" s="7"/>
      <c r="F19" s="7" t="s">
        <v>237</v>
      </c>
      <c r="G19" s="7"/>
      <c r="H19" s="7" t="s">
        <v>314</v>
      </c>
      <c r="I19" s="7"/>
      <c r="J19" s="7"/>
      <c r="K19" s="7"/>
      <c r="L19" s="7"/>
      <c r="M19" s="7"/>
      <c r="N19" s="7"/>
      <c r="O19" s="7"/>
      <c r="P19" s="7"/>
      <c r="Q19" s="7"/>
      <c r="R19" s="7"/>
      <c r="S19" s="7"/>
      <c r="T19" s="7"/>
    </row>
    <row r="20" s="1" customFormat="1" ht="19" customHeight="1" spans="1:20">
      <c r="A20" s="7"/>
      <c r="B20" s="7"/>
      <c r="C20" s="7"/>
      <c r="D20" s="7"/>
      <c r="E20" s="7"/>
      <c r="F20" s="7" t="s">
        <v>238</v>
      </c>
      <c r="G20" s="7"/>
      <c r="H20" s="7" t="s">
        <v>315</v>
      </c>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0.0777777777777778" bottom="0.0777777777777778" header="0.5" footer="0.5"/>
  <pageSetup paperSize="9" orientation="landscape"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A2" sqref="A2:G2"/>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316</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140</v>
      </c>
      <c r="O4" s="5"/>
      <c r="P4" s="5"/>
      <c r="Q4" s="5"/>
      <c r="R4" s="5"/>
      <c r="S4" s="5"/>
      <c r="T4" s="5"/>
    </row>
    <row r="5" s="1" customFormat="1" ht="19" customHeight="1" spans="1:20">
      <c r="A5" s="7" t="s">
        <v>202</v>
      </c>
      <c r="B5" s="7" t="s">
        <v>203</v>
      </c>
      <c r="C5" s="7"/>
      <c r="D5" s="7"/>
      <c r="E5" s="7"/>
      <c r="F5" s="7"/>
      <c r="G5" s="7"/>
      <c r="H5" s="7"/>
      <c r="I5" s="7"/>
      <c r="J5" s="7" t="s">
        <v>204</v>
      </c>
      <c r="K5" s="7"/>
      <c r="L5" s="7"/>
      <c r="M5" s="7"/>
      <c r="N5" s="7" t="s">
        <v>205</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7">
        <v>6.6517</v>
      </c>
      <c r="J7" s="7" t="s">
        <v>212</v>
      </c>
      <c r="K7" s="7"/>
      <c r="L7" s="7"/>
      <c r="M7" s="7"/>
      <c r="N7" s="7"/>
      <c r="O7" s="7"/>
      <c r="P7" s="7"/>
      <c r="Q7" s="7" t="s">
        <v>17</v>
      </c>
      <c r="R7" s="7"/>
      <c r="S7" s="7"/>
      <c r="T7" s="7"/>
    </row>
    <row r="8" s="1" customFormat="1" ht="19" customHeight="1" spans="1:20">
      <c r="A8" s="7"/>
      <c r="B8" s="7" t="s">
        <v>213</v>
      </c>
      <c r="C8" s="7"/>
      <c r="D8" s="7"/>
      <c r="E8" s="7"/>
      <c r="F8" s="7"/>
      <c r="G8" s="7"/>
      <c r="H8" s="7" t="s">
        <v>87</v>
      </c>
      <c r="I8" s="7">
        <v>6.6517</v>
      </c>
      <c r="J8" s="7" t="s">
        <v>214</v>
      </c>
      <c r="K8" s="7"/>
      <c r="L8" s="7"/>
      <c r="M8" s="7"/>
      <c r="N8" s="7"/>
      <c r="O8" s="7"/>
      <c r="P8" s="7"/>
      <c r="Q8" s="7" t="s">
        <v>215</v>
      </c>
      <c r="R8" s="7"/>
      <c r="S8" s="7"/>
      <c r="T8" s="7"/>
    </row>
    <row r="9" s="1" customFormat="1" ht="90" customHeight="1" spans="1:20">
      <c r="A9" s="7"/>
      <c r="B9" s="7" t="s">
        <v>216</v>
      </c>
      <c r="C9" s="7"/>
      <c r="D9" s="7"/>
      <c r="E9" s="7"/>
      <c r="F9" s="7"/>
      <c r="G9" s="7"/>
      <c r="H9" s="7" t="s">
        <v>311</v>
      </c>
      <c r="I9" s="7"/>
      <c r="J9" s="7"/>
      <c r="K9" s="7"/>
      <c r="L9" s="7"/>
      <c r="M9" s="7"/>
      <c r="N9" s="7"/>
      <c r="O9" s="7"/>
      <c r="P9" s="7"/>
      <c r="Q9" s="7"/>
      <c r="R9" s="7"/>
      <c r="S9" s="7"/>
      <c r="T9" s="7"/>
    </row>
    <row r="10" s="1" customFormat="1" ht="50" customHeight="1" spans="1:20">
      <c r="A10" s="7"/>
      <c r="B10" s="7" t="s">
        <v>218</v>
      </c>
      <c r="C10" s="7"/>
      <c r="D10" s="7"/>
      <c r="E10" s="7"/>
      <c r="F10" s="7"/>
      <c r="G10" s="7"/>
      <c r="H10" s="7" t="s">
        <v>317</v>
      </c>
      <c r="I10" s="7"/>
      <c r="J10" s="7"/>
      <c r="K10" s="7"/>
      <c r="L10" s="7"/>
      <c r="M10" s="7"/>
      <c r="N10" s="7"/>
      <c r="O10" s="7"/>
      <c r="P10" s="7"/>
      <c r="Q10" s="7"/>
      <c r="R10" s="7"/>
      <c r="S10" s="7"/>
      <c r="T10" s="7"/>
    </row>
    <row r="11" s="1" customFormat="1" ht="35" customHeight="1" spans="1:20">
      <c r="A11" s="7" t="s">
        <v>220</v>
      </c>
      <c r="B11" s="7" t="s">
        <v>221</v>
      </c>
      <c r="C11" s="7"/>
      <c r="D11" s="7"/>
      <c r="E11" s="7"/>
      <c r="F11" s="7"/>
      <c r="G11" s="7"/>
      <c r="H11" s="7" t="s">
        <v>318</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c r="I13" s="7"/>
      <c r="J13" s="7"/>
      <c r="K13" s="7"/>
      <c r="L13" s="7"/>
      <c r="M13" s="7"/>
      <c r="N13" s="7"/>
      <c r="O13" s="7"/>
      <c r="P13" s="7"/>
      <c r="Q13" s="7"/>
      <c r="R13" s="7"/>
      <c r="S13" s="7"/>
      <c r="T13" s="7"/>
    </row>
    <row r="14" s="1" customFormat="1" ht="19" customHeight="1" spans="1:20">
      <c r="A14" s="7"/>
      <c r="B14" s="7"/>
      <c r="C14" s="7"/>
      <c r="D14" s="7"/>
      <c r="E14" s="7"/>
      <c r="F14" s="7" t="s">
        <v>230</v>
      </c>
      <c r="G14" s="7"/>
      <c r="H14" s="7"/>
      <c r="I14" s="7"/>
      <c r="J14" s="7"/>
      <c r="K14" s="7"/>
      <c r="L14" s="7"/>
      <c r="M14" s="7"/>
      <c r="N14" s="7"/>
      <c r="O14" s="7"/>
      <c r="P14" s="7"/>
      <c r="Q14" s="7"/>
      <c r="R14" s="7"/>
      <c r="S14" s="7"/>
      <c r="T14" s="7"/>
    </row>
    <row r="15" s="1" customFormat="1" ht="19" customHeight="1" spans="1:20">
      <c r="A15" s="7"/>
      <c r="B15" s="7"/>
      <c r="C15" s="7"/>
      <c r="D15" s="7"/>
      <c r="E15" s="7"/>
      <c r="F15" s="7" t="s">
        <v>231</v>
      </c>
      <c r="G15" s="7"/>
      <c r="H15" s="7"/>
      <c r="I15" s="7"/>
      <c r="J15" s="7"/>
      <c r="K15" s="7"/>
      <c r="L15" s="7"/>
      <c r="M15" s="7"/>
      <c r="N15" s="7"/>
      <c r="O15" s="7"/>
      <c r="P15" s="7"/>
      <c r="Q15" s="7"/>
      <c r="R15" s="7"/>
      <c r="S15" s="7"/>
      <c r="T15" s="7"/>
    </row>
    <row r="16" s="1" customFormat="1" ht="19" customHeight="1" spans="1:20">
      <c r="A16" s="7"/>
      <c r="B16" s="7"/>
      <c r="C16" s="7"/>
      <c r="D16" s="7"/>
      <c r="E16" s="7"/>
      <c r="F16" s="7" t="s">
        <v>232</v>
      </c>
      <c r="G16" s="7"/>
      <c r="H16" s="7"/>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c r="I17" s="7"/>
      <c r="J17" s="7"/>
      <c r="K17" s="7"/>
      <c r="L17" s="7"/>
      <c r="M17" s="7"/>
      <c r="N17" s="7"/>
      <c r="O17" s="7"/>
      <c r="P17" s="7"/>
      <c r="Q17" s="7"/>
      <c r="R17" s="7"/>
      <c r="S17" s="7"/>
      <c r="T17" s="7"/>
    </row>
    <row r="18" s="1" customFormat="1" ht="28" customHeight="1" spans="1:20">
      <c r="A18" s="7"/>
      <c r="B18" s="7"/>
      <c r="C18" s="7"/>
      <c r="D18" s="7"/>
      <c r="E18" s="7"/>
      <c r="F18" s="7" t="s">
        <v>235</v>
      </c>
      <c r="G18" s="7"/>
      <c r="H18" s="7" t="s">
        <v>313</v>
      </c>
      <c r="I18" s="7"/>
      <c r="J18" s="7"/>
      <c r="K18" s="7"/>
      <c r="L18" s="7"/>
      <c r="M18" s="7"/>
      <c r="N18" s="7"/>
      <c r="O18" s="7"/>
      <c r="P18" s="7"/>
      <c r="Q18" s="7"/>
      <c r="R18" s="7"/>
      <c r="S18" s="7"/>
      <c r="T18" s="7"/>
    </row>
    <row r="19" s="1" customFormat="1" ht="19" customHeight="1" spans="1:20">
      <c r="A19" s="7"/>
      <c r="B19" s="7"/>
      <c r="C19" s="7"/>
      <c r="D19" s="7"/>
      <c r="E19" s="7"/>
      <c r="F19" s="7" t="s">
        <v>237</v>
      </c>
      <c r="G19" s="7"/>
      <c r="H19" s="7" t="s">
        <v>314</v>
      </c>
      <c r="I19" s="7"/>
      <c r="J19" s="7"/>
      <c r="K19" s="7"/>
      <c r="L19" s="7"/>
      <c r="M19" s="7"/>
      <c r="N19" s="7"/>
      <c r="O19" s="7"/>
      <c r="P19" s="7"/>
      <c r="Q19" s="7"/>
      <c r="R19" s="7"/>
      <c r="S19" s="7"/>
      <c r="T19" s="7"/>
    </row>
    <row r="20" s="1" customFormat="1" ht="19" customHeight="1" spans="1:20">
      <c r="A20" s="7"/>
      <c r="B20" s="7"/>
      <c r="C20" s="7"/>
      <c r="D20" s="7"/>
      <c r="E20" s="7"/>
      <c r="F20" s="7" t="s">
        <v>238</v>
      </c>
      <c r="G20" s="7"/>
      <c r="H20" s="7" t="s">
        <v>315</v>
      </c>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H11" sqref="H11:T11"/>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319</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140</v>
      </c>
      <c r="O4" s="5"/>
      <c r="P4" s="5"/>
      <c r="Q4" s="5"/>
      <c r="R4" s="5"/>
      <c r="S4" s="5"/>
      <c r="T4" s="5"/>
    </row>
    <row r="5" s="1" customFormat="1" ht="19" customHeight="1" spans="1:20">
      <c r="A5" s="7" t="s">
        <v>202</v>
      </c>
      <c r="B5" s="7" t="s">
        <v>203</v>
      </c>
      <c r="C5" s="7"/>
      <c r="D5" s="7"/>
      <c r="E5" s="7"/>
      <c r="F5" s="7"/>
      <c r="G5" s="7"/>
      <c r="H5" s="7"/>
      <c r="I5" s="7"/>
      <c r="J5" s="7" t="s">
        <v>204</v>
      </c>
      <c r="K5" s="7"/>
      <c r="L5" s="7"/>
      <c r="M5" s="7"/>
      <c r="N5" s="7" t="s">
        <v>205</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7">
        <v>19</v>
      </c>
      <c r="J7" s="7" t="s">
        <v>212</v>
      </c>
      <c r="K7" s="7"/>
      <c r="L7" s="7"/>
      <c r="M7" s="7"/>
      <c r="N7" s="7"/>
      <c r="O7" s="7"/>
      <c r="P7" s="7"/>
      <c r="Q7" s="7" t="s">
        <v>17</v>
      </c>
      <c r="R7" s="7"/>
      <c r="S7" s="7"/>
      <c r="T7" s="7"/>
    </row>
    <row r="8" s="1" customFormat="1" ht="19" customHeight="1" spans="1:20">
      <c r="A8" s="7"/>
      <c r="B8" s="7" t="s">
        <v>213</v>
      </c>
      <c r="C8" s="7"/>
      <c r="D8" s="7"/>
      <c r="E8" s="7"/>
      <c r="F8" s="7"/>
      <c r="G8" s="7"/>
      <c r="H8" s="7" t="s">
        <v>87</v>
      </c>
      <c r="I8" s="7">
        <v>19</v>
      </c>
      <c r="J8" s="7" t="s">
        <v>214</v>
      </c>
      <c r="K8" s="7"/>
      <c r="L8" s="7"/>
      <c r="M8" s="7"/>
      <c r="N8" s="7"/>
      <c r="O8" s="7"/>
      <c r="P8" s="7"/>
      <c r="Q8" s="7" t="s">
        <v>215</v>
      </c>
      <c r="R8" s="7"/>
      <c r="S8" s="7"/>
      <c r="T8" s="7"/>
    </row>
    <row r="9" s="1" customFormat="1" ht="90" customHeight="1" spans="1:20">
      <c r="A9" s="7"/>
      <c r="B9" s="7" t="s">
        <v>216</v>
      </c>
      <c r="C9" s="7"/>
      <c r="D9" s="7"/>
      <c r="E9" s="7"/>
      <c r="F9" s="7"/>
      <c r="G9" s="7"/>
      <c r="H9" s="7" t="s">
        <v>320</v>
      </c>
      <c r="I9" s="7"/>
      <c r="J9" s="7"/>
      <c r="K9" s="7"/>
      <c r="L9" s="7"/>
      <c r="M9" s="7"/>
      <c r="N9" s="7"/>
      <c r="O9" s="7"/>
      <c r="P9" s="7"/>
      <c r="Q9" s="7"/>
      <c r="R9" s="7"/>
      <c r="S9" s="7"/>
      <c r="T9" s="7"/>
    </row>
    <row r="10" s="1" customFormat="1" ht="50" customHeight="1" spans="1:20">
      <c r="A10" s="7"/>
      <c r="B10" s="7" t="s">
        <v>218</v>
      </c>
      <c r="C10" s="7"/>
      <c r="D10" s="7"/>
      <c r="E10" s="7"/>
      <c r="F10" s="7"/>
      <c r="G10" s="7"/>
      <c r="H10" s="7" t="s">
        <v>321</v>
      </c>
      <c r="I10" s="7"/>
      <c r="J10" s="7"/>
      <c r="K10" s="7"/>
      <c r="L10" s="7"/>
      <c r="M10" s="7"/>
      <c r="N10" s="7"/>
      <c r="O10" s="7"/>
      <c r="P10" s="7"/>
      <c r="Q10" s="7"/>
      <c r="R10" s="7"/>
      <c r="S10" s="7"/>
      <c r="T10" s="7"/>
    </row>
    <row r="11" s="1" customFormat="1" ht="35" customHeight="1" spans="1:20">
      <c r="A11" s="7" t="s">
        <v>220</v>
      </c>
      <c r="B11" s="7" t="s">
        <v>221</v>
      </c>
      <c r="C11" s="7"/>
      <c r="D11" s="7"/>
      <c r="E11" s="7"/>
      <c r="F11" s="7"/>
      <c r="G11" s="7"/>
      <c r="H11" s="7" t="s">
        <v>322</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c r="I13" s="7"/>
      <c r="J13" s="7"/>
      <c r="K13" s="7"/>
      <c r="L13" s="7"/>
      <c r="M13" s="7"/>
      <c r="N13" s="7"/>
      <c r="O13" s="7"/>
      <c r="P13" s="7"/>
      <c r="Q13" s="7"/>
      <c r="R13" s="7"/>
      <c r="S13" s="7"/>
      <c r="T13" s="7"/>
    </row>
    <row r="14" s="1" customFormat="1" ht="19" customHeight="1" spans="1:20">
      <c r="A14" s="7"/>
      <c r="B14" s="7"/>
      <c r="C14" s="7"/>
      <c r="D14" s="7"/>
      <c r="E14" s="7"/>
      <c r="F14" s="7" t="s">
        <v>230</v>
      </c>
      <c r="G14" s="7"/>
      <c r="H14" s="7"/>
      <c r="I14" s="7"/>
      <c r="J14" s="7"/>
      <c r="K14" s="7"/>
      <c r="L14" s="7"/>
      <c r="M14" s="7"/>
      <c r="N14" s="7"/>
      <c r="O14" s="7"/>
      <c r="P14" s="7"/>
      <c r="Q14" s="7"/>
      <c r="R14" s="7"/>
      <c r="S14" s="7"/>
      <c r="T14" s="7"/>
    </row>
    <row r="15" s="1" customFormat="1" ht="19" customHeight="1" spans="1:20">
      <c r="A15" s="7"/>
      <c r="B15" s="7"/>
      <c r="C15" s="7"/>
      <c r="D15" s="7"/>
      <c r="E15" s="7"/>
      <c r="F15" s="7" t="s">
        <v>231</v>
      </c>
      <c r="G15" s="7"/>
      <c r="H15" s="7"/>
      <c r="I15" s="7"/>
      <c r="J15" s="7"/>
      <c r="K15" s="7"/>
      <c r="L15" s="7"/>
      <c r="M15" s="7"/>
      <c r="N15" s="7"/>
      <c r="O15" s="7"/>
      <c r="P15" s="7"/>
      <c r="Q15" s="7"/>
      <c r="R15" s="7"/>
      <c r="S15" s="7"/>
      <c r="T15" s="7"/>
    </row>
    <row r="16" s="1" customFormat="1" ht="19" customHeight="1" spans="1:20">
      <c r="A16" s="7"/>
      <c r="B16" s="7"/>
      <c r="C16" s="7"/>
      <c r="D16" s="7"/>
      <c r="E16" s="7"/>
      <c r="F16" s="7" t="s">
        <v>232</v>
      </c>
      <c r="G16" s="7"/>
      <c r="H16" s="7"/>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c r="I17" s="7"/>
      <c r="J17" s="7"/>
      <c r="K17" s="7"/>
      <c r="L17" s="7"/>
      <c r="M17" s="7"/>
      <c r="N17" s="7"/>
      <c r="O17" s="7"/>
      <c r="P17" s="7"/>
      <c r="Q17" s="7"/>
      <c r="R17" s="7"/>
      <c r="S17" s="7"/>
      <c r="T17" s="7"/>
    </row>
    <row r="18" s="1" customFormat="1" ht="28" customHeight="1" spans="1:20">
      <c r="A18" s="7"/>
      <c r="B18" s="7"/>
      <c r="C18" s="7"/>
      <c r="D18" s="7"/>
      <c r="E18" s="7"/>
      <c r="F18" s="7" t="s">
        <v>235</v>
      </c>
      <c r="G18" s="7"/>
      <c r="H18" s="7" t="s">
        <v>323</v>
      </c>
      <c r="I18" s="7"/>
      <c r="J18" s="7"/>
      <c r="K18" s="7"/>
      <c r="L18" s="7"/>
      <c r="M18" s="7"/>
      <c r="N18" s="7"/>
      <c r="O18" s="7"/>
      <c r="P18" s="7"/>
      <c r="Q18" s="7"/>
      <c r="R18" s="7"/>
      <c r="S18" s="7"/>
      <c r="T18" s="7"/>
    </row>
    <row r="19" s="1" customFormat="1" ht="19" customHeight="1" spans="1:20">
      <c r="A19" s="7"/>
      <c r="B19" s="7"/>
      <c r="C19" s="7"/>
      <c r="D19" s="7"/>
      <c r="E19" s="7"/>
      <c r="F19" s="7" t="s">
        <v>237</v>
      </c>
      <c r="G19" s="7"/>
      <c r="H19" s="7"/>
      <c r="I19" s="7"/>
      <c r="J19" s="7"/>
      <c r="K19" s="7"/>
      <c r="L19" s="7"/>
      <c r="M19" s="7"/>
      <c r="N19" s="7"/>
      <c r="O19" s="7"/>
      <c r="P19" s="7"/>
      <c r="Q19" s="7"/>
      <c r="R19" s="7"/>
      <c r="S19" s="7"/>
      <c r="T19" s="7"/>
    </row>
    <row r="20" s="1" customFormat="1" ht="19" customHeight="1" spans="1:20">
      <c r="A20" s="7"/>
      <c r="B20" s="7"/>
      <c r="C20" s="7"/>
      <c r="D20" s="7"/>
      <c r="E20" s="7"/>
      <c r="F20" s="7" t="s">
        <v>238</v>
      </c>
      <c r="G20" s="7"/>
      <c r="H20" s="7"/>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H10" sqref="H10:T10"/>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324</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140</v>
      </c>
      <c r="O4" s="5"/>
      <c r="P4" s="5"/>
      <c r="Q4" s="5"/>
      <c r="R4" s="5"/>
      <c r="S4" s="5"/>
      <c r="T4" s="5"/>
    </row>
    <row r="5" s="1" customFormat="1" ht="19" customHeight="1" spans="1:20">
      <c r="A5" s="7" t="s">
        <v>202</v>
      </c>
      <c r="B5" s="7" t="s">
        <v>203</v>
      </c>
      <c r="C5" s="7"/>
      <c r="D5" s="7"/>
      <c r="E5" s="7"/>
      <c r="F5" s="7"/>
      <c r="G5" s="7"/>
      <c r="H5" s="7"/>
      <c r="I5" s="7"/>
      <c r="J5" s="7" t="s">
        <v>204</v>
      </c>
      <c r="K5" s="7"/>
      <c r="L5" s="7"/>
      <c r="M5" s="7"/>
      <c r="N5" s="7" t="s">
        <v>205</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7"/>
      <c r="J7" s="7" t="s">
        <v>212</v>
      </c>
      <c r="K7" s="7"/>
      <c r="L7" s="7"/>
      <c r="M7" s="7"/>
      <c r="N7" s="7">
        <v>50.28</v>
      </c>
      <c r="O7" s="7"/>
      <c r="P7" s="7"/>
      <c r="Q7" s="7" t="s">
        <v>17</v>
      </c>
      <c r="R7" s="7"/>
      <c r="S7" s="7"/>
      <c r="T7" s="7"/>
    </row>
    <row r="8" s="1" customFormat="1" ht="19" customHeight="1" spans="1:20">
      <c r="A8" s="7"/>
      <c r="B8" s="7" t="s">
        <v>213</v>
      </c>
      <c r="C8" s="7"/>
      <c r="D8" s="7"/>
      <c r="E8" s="7"/>
      <c r="F8" s="7"/>
      <c r="G8" s="7"/>
      <c r="H8" s="7" t="s">
        <v>87</v>
      </c>
      <c r="I8" s="7">
        <v>50.28</v>
      </c>
      <c r="J8" s="7" t="s">
        <v>214</v>
      </c>
      <c r="K8" s="7"/>
      <c r="L8" s="7"/>
      <c r="M8" s="7"/>
      <c r="N8" s="7"/>
      <c r="O8" s="7"/>
      <c r="P8" s="7"/>
      <c r="Q8" s="7" t="s">
        <v>215</v>
      </c>
      <c r="R8" s="7"/>
      <c r="S8" s="7"/>
      <c r="T8" s="7"/>
    </row>
    <row r="9" s="1" customFormat="1" ht="90" customHeight="1" spans="1:20">
      <c r="A9" s="7"/>
      <c r="B9" s="7" t="s">
        <v>216</v>
      </c>
      <c r="C9" s="7"/>
      <c r="D9" s="7"/>
      <c r="E9" s="7"/>
      <c r="F9" s="7"/>
      <c r="G9" s="7"/>
      <c r="H9" s="7" t="s">
        <v>325</v>
      </c>
      <c r="I9" s="7"/>
      <c r="J9" s="7"/>
      <c r="K9" s="7"/>
      <c r="L9" s="7"/>
      <c r="M9" s="7"/>
      <c r="N9" s="7"/>
      <c r="O9" s="7"/>
      <c r="P9" s="7"/>
      <c r="Q9" s="7"/>
      <c r="R9" s="7"/>
      <c r="S9" s="7"/>
      <c r="T9" s="7"/>
    </row>
    <row r="10" s="1" customFormat="1" ht="87" customHeight="1" spans="1:20">
      <c r="A10" s="7"/>
      <c r="B10" s="7" t="s">
        <v>218</v>
      </c>
      <c r="C10" s="7"/>
      <c r="D10" s="7"/>
      <c r="E10" s="7"/>
      <c r="F10" s="7"/>
      <c r="G10" s="7"/>
      <c r="H10" s="7" t="s">
        <v>326</v>
      </c>
      <c r="I10" s="7"/>
      <c r="J10" s="7"/>
      <c r="K10" s="7"/>
      <c r="L10" s="7"/>
      <c r="M10" s="7"/>
      <c r="N10" s="7"/>
      <c r="O10" s="7"/>
      <c r="P10" s="7"/>
      <c r="Q10" s="7"/>
      <c r="R10" s="7"/>
      <c r="S10" s="7"/>
      <c r="T10" s="7"/>
    </row>
    <row r="11" s="1" customFormat="1" ht="35" customHeight="1" spans="1:20">
      <c r="A11" s="7" t="s">
        <v>220</v>
      </c>
      <c r="B11" s="7" t="s">
        <v>221</v>
      </c>
      <c r="C11" s="7"/>
      <c r="D11" s="7"/>
      <c r="E11" s="7"/>
      <c r="F11" s="7"/>
      <c r="G11" s="7"/>
      <c r="H11" s="7" t="s">
        <v>327</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c r="I13" s="7"/>
      <c r="J13" s="7"/>
      <c r="K13" s="7"/>
      <c r="L13" s="7"/>
      <c r="M13" s="7"/>
      <c r="N13" s="7"/>
      <c r="O13" s="7"/>
      <c r="P13" s="7"/>
      <c r="Q13" s="7"/>
      <c r="R13" s="7"/>
      <c r="S13" s="7"/>
      <c r="T13" s="7"/>
    </row>
    <row r="14" s="1" customFormat="1" ht="19" customHeight="1" spans="1:20">
      <c r="A14" s="7"/>
      <c r="B14" s="7"/>
      <c r="C14" s="7"/>
      <c r="D14" s="7"/>
      <c r="E14" s="7"/>
      <c r="F14" s="7" t="s">
        <v>230</v>
      </c>
      <c r="G14" s="7"/>
      <c r="H14" s="7"/>
      <c r="I14" s="7"/>
      <c r="J14" s="7"/>
      <c r="K14" s="7"/>
      <c r="L14" s="7"/>
      <c r="M14" s="7"/>
      <c r="N14" s="7"/>
      <c r="O14" s="7"/>
      <c r="P14" s="7"/>
      <c r="Q14" s="7"/>
      <c r="R14" s="7"/>
      <c r="S14" s="7"/>
      <c r="T14" s="7"/>
    </row>
    <row r="15" s="1" customFormat="1" ht="19" customHeight="1" spans="1:20">
      <c r="A15" s="7"/>
      <c r="B15" s="7"/>
      <c r="C15" s="7"/>
      <c r="D15" s="7"/>
      <c r="E15" s="7"/>
      <c r="F15" s="7" t="s">
        <v>231</v>
      </c>
      <c r="G15" s="7"/>
      <c r="H15" s="7"/>
      <c r="I15" s="7"/>
      <c r="J15" s="7"/>
      <c r="K15" s="7"/>
      <c r="L15" s="7"/>
      <c r="M15" s="7"/>
      <c r="N15" s="7"/>
      <c r="O15" s="7"/>
      <c r="P15" s="7"/>
      <c r="Q15" s="7"/>
      <c r="R15" s="7"/>
      <c r="S15" s="7"/>
      <c r="T15" s="7"/>
    </row>
    <row r="16" s="1" customFormat="1" ht="19" customHeight="1" spans="1:20">
      <c r="A16" s="7"/>
      <c r="B16" s="7"/>
      <c r="C16" s="7"/>
      <c r="D16" s="7"/>
      <c r="E16" s="7"/>
      <c r="F16" s="7" t="s">
        <v>232</v>
      </c>
      <c r="G16" s="7"/>
      <c r="H16" s="7"/>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t="s">
        <v>328</v>
      </c>
      <c r="I17" s="7"/>
      <c r="J17" s="7"/>
      <c r="K17" s="7"/>
      <c r="L17" s="7"/>
      <c r="M17" s="7"/>
      <c r="N17" s="7"/>
      <c r="O17" s="7"/>
      <c r="P17" s="7"/>
      <c r="Q17" s="7"/>
      <c r="R17" s="7"/>
      <c r="S17" s="7"/>
      <c r="T17" s="7"/>
    </row>
    <row r="18" s="1" customFormat="1" ht="28" customHeight="1" spans="1:20">
      <c r="A18" s="7"/>
      <c r="B18" s="7"/>
      <c r="C18" s="7"/>
      <c r="D18" s="7"/>
      <c r="E18" s="7"/>
      <c r="F18" s="7" t="s">
        <v>235</v>
      </c>
      <c r="G18" s="7"/>
      <c r="H18" s="7" t="s">
        <v>329</v>
      </c>
      <c r="I18" s="7"/>
      <c r="J18" s="7"/>
      <c r="K18" s="7"/>
      <c r="L18" s="7"/>
      <c r="M18" s="7"/>
      <c r="N18" s="7"/>
      <c r="O18" s="7"/>
      <c r="P18" s="7"/>
      <c r="Q18" s="7"/>
      <c r="R18" s="7"/>
      <c r="S18" s="7"/>
      <c r="T18" s="7"/>
    </row>
    <row r="19" s="1" customFormat="1" ht="19" customHeight="1" spans="1:20">
      <c r="A19" s="7"/>
      <c r="B19" s="7"/>
      <c r="C19" s="7"/>
      <c r="D19" s="7"/>
      <c r="E19" s="7"/>
      <c r="F19" s="7" t="s">
        <v>237</v>
      </c>
      <c r="G19" s="7"/>
      <c r="H19" s="7" t="s">
        <v>330</v>
      </c>
      <c r="I19" s="7"/>
      <c r="J19" s="7"/>
      <c r="K19" s="7"/>
      <c r="L19" s="7"/>
      <c r="M19" s="7"/>
      <c r="N19" s="7"/>
      <c r="O19" s="7"/>
      <c r="P19" s="7"/>
      <c r="Q19" s="7"/>
      <c r="R19" s="7"/>
      <c r="S19" s="7"/>
      <c r="T19" s="7"/>
    </row>
    <row r="20" s="1" customFormat="1" ht="19" customHeight="1" spans="1:20">
      <c r="A20" s="7"/>
      <c r="B20" s="7"/>
      <c r="C20" s="7"/>
      <c r="D20" s="7"/>
      <c r="E20" s="7"/>
      <c r="F20" s="7" t="s">
        <v>238</v>
      </c>
      <c r="G20" s="7"/>
      <c r="H20" s="7"/>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W9" sqref="W9"/>
    </sheetView>
  </sheetViews>
  <sheetFormatPr defaultColWidth="8.88333333333333" defaultRowHeight="15.6"/>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2" customHeight="1" spans="1:20">
      <c r="A1" s="2" t="s">
        <v>197</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1" t="s">
        <v>2</v>
      </c>
    </row>
    <row r="3" s="1" customFormat="1" ht="19" customHeight="1" spans="1:20">
      <c r="A3" s="5" t="s">
        <v>198</v>
      </c>
      <c r="B3" s="5"/>
      <c r="C3" s="5"/>
      <c r="D3" s="5"/>
      <c r="E3" s="5"/>
      <c r="F3" s="5"/>
      <c r="G3" s="5"/>
      <c r="H3" s="6" t="s">
        <v>331</v>
      </c>
      <c r="I3" s="5"/>
      <c r="J3" s="5"/>
      <c r="K3" s="5"/>
      <c r="L3" s="5"/>
      <c r="M3" s="5"/>
      <c r="N3" s="5"/>
      <c r="O3" s="5"/>
      <c r="P3" s="5"/>
      <c r="Q3" s="5"/>
      <c r="R3" s="5"/>
      <c r="S3" s="5"/>
      <c r="T3" s="5"/>
    </row>
    <row r="4" s="1" customFormat="1" ht="19" customHeight="1" spans="1:20">
      <c r="A4" s="5" t="s">
        <v>200</v>
      </c>
      <c r="B4" s="5"/>
      <c r="C4" s="5"/>
      <c r="D4" s="5"/>
      <c r="E4" s="5"/>
      <c r="F4" s="5"/>
      <c r="G4" s="5"/>
      <c r="H4" s="6" t="s">
        <v>140</v>
      </c>
      <c r="I4" s="5"/>
      <c r="J4" s="5" t="s">
        <v>201</v>
      </c>
      <c r="K4" s="5"/>
      <c r="L4" s="5"/>
      <c r="M4" s="5"/>
      <c r="N4" s="5" t="s">
        <v>140</v>
      </c>
      <c r="O4" s="5"/>
      <c r="P4" s="5"/>
      <c r="Q4" s="5"/>
      <c r="R4" s="5"/>
      <c r="S4" s="5"/>
      <c r="T4" s="5"/>
    </row>
    <row r="5" s="1" customFormat="1" ht="19" customHeight="1" spans="1:20">
      <c r="A5" s="7" t="s">
        <v>202</v>
      </c>
      <c r="B5" s="7" t="s">
        <v>203</v>
      </c>
      <c r="C5" s="7"/>
      <c r="D5" s="7"/>
      <c r="E5" s="7"/>
      <c r="F5" s="7"/>
      <c r="G5" s="7"/>
      <c r="H5" s="7"/>
      <c r="I5" s="7"/>
      <c r="J5" s="7" t="s">
        <v>204</v>
      </c>
      <c r="K5" s="7"/>
      <c r="L5" s="7"/>
      <c r="M5" s="7"/>
      <c r="N5" s="7" t="s">
        <v>332</v>
      </c>
      <c r="O5" s="7"/>
      <c r="P5" s="7"/>
      <c r="Q5" s="7"/>
      <c r="R5" s="7"/>
      <c r="S5" s="7"/>
      <c r="T5" s="7"/>
    </row>
    <row r="6" s="1" customFormat="1" ht="19" customHeight="1" spans="1:20">
      <c r="A6" s="7"/>
      <c r="B6" s="7" t="s">
        <v>206</v>
      </c>
      <c r="C6" s="7"/>
      <c r="D6" s="7"/>
      <c r="E6" s="7"/>
      <c r="F6" s="7"/>
      <c r="G6" s="7"/>
      <c r="H6" s="7" t="s">
        <v>207</v>
      </c>
      <c r="I6" s="7"/>
      <c r="J6" s="7" t="s">
        <v>208</v>
      </c>
      <c r="K6" s="7"/>
      <c r="L6" s="7"/>
      <c r="M6" s="7"/>
      <c r="N6" s="7" t="s">
        <v>209</v>
      </c>
      <c r="O6" s="7"/>
      <c r="P6" s="7"/>
      <c r="Q6" s="7"/>
      <c r="R6" s="7"/>
      <c r="S6" s="7"/>
      <c r="T6" s="7"/>
    </row>
    <row r="7" s="1" customFormat="1" ht="31" customHeight="1" spans="1:20">
      <c r="A7" s="7"/>
      <c r="B7" s="7" t="s">
        <v>210</v>
      </c>
      <c r="C7" s="7"/>
      <c r="D7" s="7"/>
      <c r="E7" s="7"/>
      <c r="F7" s="7"/>
      <c r="G7" s="7"/>
      <c r="H7" s="7" t="s">
        <v>211</v>
      </c>
      <c r="I7" s="7"/>
      <c r="J7" s="7" t="s">
        <v>212</v>
      </c>
      <c r="K7" s="7"/>
      <c r="L7" s="7"/>
      <c r="M7" s="7"/>
      <c r="N7" s="7">
        <v>1690</v>
      </c>
      <c r="O7" s="7"/>
      <c r="P7" s="7"/>
      <c r="Q7" s="7" t="s">
        <v>17</v>
      </c>
      <c r="R7" s="7"/>
      <c r="S7" s="7"/>
      <c r="T7" s="7"/>
    </row>
    <row r="8" s="1" customFormat="1" ht="19" customHeight="1" spans="1:20">
      <c r="A8" s="7"/>
      <c r="B8" s="7" t="s">
        <v>213</v>
      </c>
      <c r="C8" s="7"/>
      <c r="D8" s="7"/>
      <c r="E8" s="7"/>
      <c r="F8" s="7"/>
      <c r="G8" s="7"/>
      <c r="H8" s="7" t="s">
        <v>87</v>
      </c>
      <c r="I8" s="7"/>
      <c r="J8" s="7" t="s">
        <v>214</v>
      </c>
      <c r="K8" s="7"/>
      <c r="L8" s="7"/>
      <c r="M8" s="7"/>
      <c r="N8" s="7">
        <v>1690</v>
      </c>
      <c r="O8" s="7"/>
      <c r="P8" s="7"/>
      <c r="Q8" s="7" t="s">
        <v>215</v>
      </c>
      <c r="R8" s="7"/>
      <c r="S8" s="7"/>
      <c r="T8" s="7"/>
    </row>
    <row r="9" s="1" customFormat="1" ht="90" customHeight="1" spans="1:20">
      <c r="A9" s="7"/>
      <c r="B9" s="7" t="s">
        <v>216</v>
      </c>
      <c r="C9" s="7"/>
      <c r="D9" s="7"/>
      <c r="E9" s="7"/>
      <c r="F9" s="7"/>
      <c r="G9" s="7"/>
      <c r="H9" s="7" t="s">
        <v>333</v>
      </c>
      <c r="I9" s="7"/>
      <c r="J9" s="7"/>
      <c r="K9" s="7"/>
      <c r="L9" s="7"/>
      <c r="M9" s="7"/>
      <c r="N9" s="7"/>
      <c r="O9" s="7"/>
      <c r="P9" s="7"/>
      <c r="Q9" s="7"/>
      <c r="R9" s="7"/>
      <c r="S9" s="7"/>
      <c r="T9" s="7"/>
    </row>
    <row r="10" s="1" customFormat="1" ht="42" customHeight="1" spans="1:20">
      <c r="A10" s="7"/>
      <c r="B10" s="7" t="s">
        <v>218</v>
      </c>
      <c r="C10" s="7"/>
      <c r="D10" s="7"/>
      <c r="E10" s="7"/>
      <c r="F10" s="7"/>
      <c r="G10" s="7"/>
      <c r="H10" s="7" t="s">
        <v>334</v>
      </c>
      <c r="I10" s="7"/>
      <c r="J10" s="7"/>
      <c r="K10" s="7"/>
      <c r="L10" s="7"/>
      <c r="M10" s="7"/>
      <c r="N10" s="7"/>
      <c r="O10" s="7"/>
      <c r="P10" s="7"/>
      <c r="Q10" s="7"/>
      <c r="R10" s="7"/>
      <c r="S10" s="7"/>
      <c r="T10" s="7"/>
    </row>
    <row r="11" s="1" customFormat="1" ht="35" customHeight="1" spans="1:20">
      <c r="A11" s="7" t="s">
        <v>220</v>
      </c>
      <c r="B11" s="7" t="s">
        <v>221</v>
      </c>
      <c r="C11" s="7"/>
      <c r="D11" s="7"/>
      <c r="E11" s="7"/>
      <c r="F11" s="7"/>
      <c r="G11" s="7"/>
      <c r="H11" s="7" t="s">
        <v>335</v>
      </c>
      <c r="I11" s="7"/>
      <c r="J11" s="7"/>
      <c r="K11" s="7"/>
      <c r="L11" s="7"/>
      <c r="M11" s="7"/>
      <c r="N11" s="7"/>
      <c r="O11" s="7"/>
      <c r="P11" s="7"/>
      <c r="Q11" s="7"/>
      <c r="R11" s="7"/>
      <c r="S11" s="7"/>
      <c r="T11" s="7"/>
    </row>
    <row r="12" s="1" customFormat="1" ht="19" customHeight="1" spans="1:20">
      <c r="A12" s="7"/>
      <c r="B12" s="7" t="s">
        <v>223</v>
      </c>
      <c r="C12" s="7"/>
      <c r="D12" s="7" t="s">
        <v>224</v>
      </c>
      <c r="E12" s="7"/>
      <c r="F12" s="7" t="s">
        <v>225</v>
      </c>
      <c r="G12" s="7"/>
      <c r="H12" s="7" t="s">
        <v>226</v>
      </c>
      <c r="I12" s="7"/>
      <c r="J12" s="7"/>
      <c r="K12" s="7"/>
      <c r="L12" s="7"/>
      <c r="M12" s="7"/>
      <c r="N12" s="7"/>
      <c r="O12" s="7"/>
      <c r="P12" s="7" t="s">
        <v>227</v>
      </c>
      <c r="Q12" s="7"/>
      <c r="R12" s="7"/>
      <c r="S12" s="7"/>
      <c r="T12" s="7"/>
    </row>
    <row r="13" s="1" customFormat="1" ht="19" customHeight="1" spans="1:20">
      <c r="A13" s="7"/>
      <c r="B13" s="7"/>
      <c r="C13" s="7"/>
      <c r="D13" s="7" t="s">
        <v>228</v>
      </c>
      <c r="E13" s="7"/>
      <c r="F13" s="7" t="s">
        <v>229</v>
      </c>
      <c r="G13" s="7"/>
      <c r="H13" s="7"/>
      <c r="I13" s="7"/>
      <c r="J13" s="7"/>
      <c r="K13" s="7"/>
      <c r="L13" s="7"/>
      <c r="M13" s="7"/>
      <c r="N13" s="7"/>
      <c r="O13" s="7"/>
      <c r="P13" s="7"/>
      <c r="Q13" s="7"/>
      <c r="R13" s="7"/>
      <c r="S13" s="7"/>
      <c r="T13" s="7"/>
    </row>
    <row r="14" s="1" customFormat="1" ht="19" customHeight="1" spans="1:20">
      <c r="A14" s="7"/>
      <c r="B14" s="7"/>
      <c r="C14" s="7"/>
      <c r="D14" s="7"/>
      <c r="E14" s="7"/>
      <c r="F14" s="7" t="s">
        <v>230</v>
      </c>
      <c r="G14" s="7"/>
      <c r="H14" s="7"/>
      <c r="I14" s="7"/>
      <c r="J14" s="7"/>
      <c r="K14" s="7"/>
      <c r="L14" s="7"/>
      <c r="M14" s="7"/>
      <c r="N14" s="7"/>
      <c r="O14" s="7"/>
      <c r="P14" s="7"/>
      <c r="Q14" s="7"/>
      <c r="R14" s="7"/>
      <c r="S14" s="7"/>
      <c r="T14" s="7"/>
    </row>
    <row r="15" s="1" customFormat="1" ht="19" customHeight="1" spans="1:20">
      <c r="A15" s="7"/>
      <c r="B15" s="7"/>
      <c r="C15" s="7"/>
      <c r="D15" s="7"/>
      <c r="E15" s="7"/>
      <c r="F15" s="7" t="s">
        <v>231</v>
      </c>
      <c r="G15" s="7"/>
      <c r="H15" s="7"/>
      <c r="I15" s="7"/>
      <c r="J15" s="7"/>
      <c r="K15" s="7"/>
      <c r="L15" s="7"/>
      <c r="M15" s="7"/>
      <c r="N15" s="7"/>
      <c r="O15" s="7"/>
      <c r="P15" s="7"/>
      <c r="Q15" s="7"/>
      <c r="R15" s="7"/>
      <c r="S15" s="7"/>
      <c r="T15" s="7"/>
    </row>
    <row r="16" s="1" customFormat="1" ht="19" customHeight="1" spans="1:20">
      <c r="A16" s="7"/>
      <c r="B16" s="7"/>
      <c r="C16" s="7"/>
      <c r="D16" s="7"/>
      <c r="E16" s="7"/>
      <c r="F16" s="7" t="s">
        <v>232</v>
      </c>
      <c r="G16" s="7"/>
      <c r="H16" s="7" t="s">
        <v>336</v>
      </c>
      <c r="I16" s="7"/>
      <c r="J16" s="7"/>
      <c r="K16" s="7"/>
      <c r="L16" s="7"/>
      <c r="M16" s="7"/>
      <c r="N16" s="7"/>
      <c r="O16" s="7"/>
      <c r="P16" s="7"/>
      <c r="Q16" s="7"/>
      <c r="R16" s="7"/>
      <c r="S16" s="7"/>
      <c r="T16" s="7"/>
    </row>
    <row r="17" s="1" customFormat="1" ht="19" customHeight="1" spans="1:20">
      <c r="A17" s="7"/>
      <c r="B17" s="7"/>
      <c r="C17" s="7"/>
      <c r="D17" s="7" t="s">
        <v>233</v>
      </c>
      <c r="E17" s="7"/>
      <c r="F17" s="7" t="s">
        <v>234</v>
      </c>
      <c r="G17" s="7"/>
      <c r="H17" s="7"/>
      <c r="I17" s="7"/>
      <c r="J17" s="7"/>
      <c r="K17" s="7"/>
      <c r="L17" s="7"/>
      <c r="M17" s="7"/>
      <c r="N17" s="7"/>
      <c r="O17" s="7"/>
      <c r="P17" s="7"/>
      <c r="Q17" s="7"/>
      <c r="R17" s="7"/>
      <c r="S17" s="7"/>
      <c r="T17" s="7"/>
    </row>
    <row r="18" s="1" customFormat="1" ht="28" customHeight="1" spans="1:20">
      <c r="A18" s="7"/>
      <c r="B18" s="7"/>
      <c r="C18" s="7"/>
      <c r="D18" s="7"/>
      <c r="E18" s="7"/>
      <c r="F18" s="7" t="s">
        <v>235</v>
      </c>
      <c r="G18" s="7"/>
      <c r="H18" s="7" t="s">
        <v>337</v>
      </c>
      <c r="I18" s="7"/>
      <c r="J18" s="7"/>
      <c r="K18" s="7"/>
      <c r="L18" s="7"/>
      <c r="M18" s="7"/>
      <c r="N18" s="7"/>
      <c r="O18" s="7"/>
      <c r="P18" s="7"/>
      <c r="Q18" s="7"/>
      <c r="R18" s="7"/>
      <c r="S18" s="7"/>
      <c r="T18" s="7"/>
    </row>
    <row r="19" s="1" customFormat="1" ht="19" customHeight="1" spans="1:20">
      <c r="A19" s="7"/>
      <c r="B19" s="7"/>
      <c r="C19" s="7"/>
      <c r="D19" s="7"/>
      <c r="E19" s="7"/>
      <c r="F19" s="7" t="s">
        <v>237</v>
      </c>
      <c r="G19" s="7"/>
      <c r="H19" s="7"/>
      <c r="I19" s="7"/>
      <c r="J19" s="7"/>
      <c r="K19" s="7"/>
      <c r="L19" s="7"/>
      <c r="M19" s="7"/>
      <c r="N19" s="7"/>
      <c r="O19" s="7"/>
      <c r="P19" s="7"/>
      <c r="Q19" s="7"/>
      <c r="R19" s="7"/>
      <c r="S19" s="7"/>
      <c r="T19" s="7"/>
    </row>
    <row r="20" s="1" customFormat="1" ht="19" customHeight="1" spans="1:20">
      <c r="A20" s="7"/>
      <c r="B20" s="7"/>
      <c r="C20" s="7"/>
      <c r="D20" s="7"/>
      <c r="E20" s="7"/>
      <c r="F20" s="7" t="s">
        <v>238</v>
      </c>
      <c r="G20" s="7"/>
      <c r="H20" s="7"/>
      <c r="I20" s="7"/>
      <c r="J20" s="7"/>
      <c r="K20" s="7"/>
      <c r="L20" s="7"/>
      <c r="M20" s="7"/>
      <c r="N20" s="7"/>
      <c r="O20" s="7"/>
      <c r="P20" s="7"/>
      <c r="Q20" s="7"/>
      <c r="R20" s="7"/>
      <c r="S20" s="7"/>
      <c r="T20" s="7"/>
    </row>
    <row r="21" s="1" customFormat="1" ht="19" customHeight="1" spans="1:20">
      <c r="A21" s="7"/>
      <c r="B21" s="7"/>
      <c r="C21" s="7"/>
      <c r="D21" s="7" t="s">
        <v>240</v>
      </c>
      <c r="E21" s="7"/>
      <c r="F21" s="7" t="s">
        <v>241</v>
      </c>
      <c r="G21" s="7"/>
      <c r="H21" s="7"/>
      <c r="I21" s="7"/>
      <c r="J21" s="7"/>
      <c r="K21" s="7"/>
      <c r="L21" s="7"/>
      <c r="M21" s="7"/>
      <c r="N21" s="7"/>
      <c r="O21" s="7"/>
      <c r="P21" s="7"/>
      <c r="Q21" s="7"/>
      <c r="R21" s="7"/>
      <c r="S21" s="7"/>
      <c r="T21" s="7"/>
    </row>
    <row r="22" s="1" customFormat="1"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showGridLines="0" showZeros="0" workbookViewId="0">
      <selection activeCell="G9" sqref="G9"/>
    </sheetView>
  </sheetViews>
  <sheetFormatPr defaultColWidth="7" defaultRowHeight="10.8"/>
  <cols>
    <col min="1" max="1" width="4.625" style="43" customWidth="1"/>
    <col min="2" max="3" width="4.125" style="43" customWidth="1"/>
    <col min="4" max="4" width="15.875" style="43" customWidth="1"/>
    <col min="5" max="5" width="10.875" style="43" customWidth="1"/>
    <col min="6" max="6" width="10.375" style="43" customWidth="1"/>
    <col min="7" max="7" width="9.125" style="43" customWidth="1"/>
    <col min="8" max="8" width="9" style="43" customWidth="1"/>
    <col min="9" max="9" width="9.625" style="43" customWidth="1"/>
    <col min="10" max="10" width="9.375" style="43" customWidth="1"/>
    <col min="11" max="11" width="10.125" style="43" customWidth="1"/>
    <col min="12" max="12" width="10" style="43" customWidth="1"/>
    <col min="13" max="16384" width="7" style="43"/>
  </cols>
  <sheetData>
    <row r="1" ht="42" customHeight="1" spans="1:12">
      <c r="A1" s="44" t="s">
        <v>85</v>
      </c>
      <c r="B1" s="44"/>
      <c r="C1" s="44"/>
      <c r="D1" s="44"/>
      <c r="E1" s="44"/>
      <c r="F1" s="44"/>
      <c r="G1" s="44"/>
      <c r="H1" s="44"/>
      <c r="I1" s="44"/>
      <c r="J1" s="44"/>
      <c r="K1" s="44"/>
      <c r="L1" s="44"/>
    </row>
    <row r="2" ht="15" customHeight="1" spans="1:12">
      <c r="A2" s="45" t="s">
        <v>1</v>
      </c>
      <c r="B2" s="45"/>
      <c r="C2" s="45"/>
      <c r="D2" s="45"/>
      <c r="E2" s="46"/>
      <c r="F2" s="46"/>
      <c r="G2" s="47"/>
      <c r="H2" s="47"/>
      <c r="I2" s="47"/>
      <c r="J2" s="47"/>
      <c r="K2" s="47"/>
      <c r="L2" s="66" t="s">
        <v>2</v>
      </c>
    </row>
    <row r="3" s="41" customFormat="1" ht="16.5" customHeight="1" spans="1:12">
      <c r="A3" s="48" t="s">
        <v>86</v>
      </c>
      <c r="B3" s="49"/>
      <c r="C3" s="50"/>
      <c r="D3" s="51" t="s">
        <v>43</v>
      </c>
      <c r="E3" s="52" t="s">
        <v>44</v>
      </c>
      <c r="F3" s="53" t="s">
        <v>87</v>
      </c>
      <c r="G3" s="53"/>
      <c r="H3" s="53"/>
      <c r="I3" s="53"/>
      <c r="J3" s="53"/>
      <c r="K3" s="53"/>
      <c r="L3" s="53"/>
    </row>
    <row r="4" s="41" customFormat="1" ht="14.25" customHeight="1" spans="1:12">
      <c r="A4" s="54" t="s">
        <v>55</v>
      </c>
      <c r="B4" s="55" t="s">
        <v>56</v>
      </c>
      <c r="C4" s="55" t="s">
        <v>57</v>
      </c>
      <c r="D4" s="56"/>
      <c r="E4" s="52"/>
      <c r="F4" s="52" t="s">
        <v>8</v>
      </c>
      <c r="G4" s="57" t="s">
        <v>88</v>
      </c>
      <c r="H4" s="57"/>
      <c r="I4" s="57"/>
      <c r="J4" s="67" t="s">
        <v>89</v>
      </c>
      <c r="K4" s="68"/>
      <c r="L4" s="69"/>
    </row>
    <row r="5" s="41" customFormat="1" ht="28.5" customHeight="1" spans="1:12">
      <c r="A5" s="54"/>
      <c r="B5" s="55"/>
      <c r="C5" s="55"/>
      <c r="D5" s="58"/>
      <c r="E5" s="52"/>
      <c r="F5" s="52"/>
      <c r="G5" s="52" t="s">
        <v>18</v>
      </c>
      <c r="H5" s="52" t="s">
        <v>90</v>
      </c>
      <c r="I5" s="52" t="s">
        <v>91</v>
      </c>
      <c r="J5" s="52" t="s">
        <v>18</v>
      </c>
      <c r="K5" s="52" t="s">
        <v>92</v>
      </c>
      <c r="L5" s="52" t="s">
        <v>93</v>
      </c>
    </row>
    <row r="6" s="41" customFormat="1" ht="20.1" customHeight="1" spans="1:12">
      <c r="A6" s="59" t="s">
        <v>67</v>
      </c>
      <c r="B6" s="55" t="s">
        <v>67</v>
      </c>
      <c r="C6" s="55" t="s">
        <v>67</v>
      </c>
      <c r="D6" s="55" t="s">
        <v>67</v>
      </c>
      <c r="E6" s="53">
        <v>1</v>
      </c>
      <c r="F6" s="53">
        <v>2</v>
      </c>
      <c r="G6" s="53">
        <v>3</v>
      </c>
      <c r="H6" s="53">
        <v>4</v>
      </c>
      <c r="I6" s="53">
        <v>5</v>
      </c>
      <c r="J6" s="53">
        <v>6</v>
      </c>
      <c r="K6" s="53">
        <v>7</v>
      </c>
      <c r="L6" s="53">
        <v>8</v>
      </c>
    </row>
    <row r="7" s="219" customFormat="1" ht="20.1" customHeight="1" spans="1:12">
      <c r="A7" s="59"/>
      <c r="B7" s="55"/>
      <c r="C7" s="55"/>
      <c r="D7" s="55"/>
      <c r="E7" s="124">
        <f t="shared" ref="E7:E17" si="0">F7</f>
        <v>3437.8805</v>
      </c>
      <c r="F7" s="124">
        <f>G7+J7</f>
        <v>3437.8805</v>
      </c>
      <c r="G7" s="221">
        <v>67.5336</v>
      </c>
      <c r="H7" s="126">
        <v>45.8296</v>
      </c>
      <c r="I7" s="127">
        <v>21.704</v>
      </c>
      <c r="J7" s="132">
        <f>K7+L7</f>
        <v>3370.3469</v>
      </c>
      <c r="K7" s="127">
        <v>1207.1869</v>
      </c>
      <c r="L7" s="132">
        <v>2163.16</v>
      </c>
    </row>
    <row r="8" s="220" customFormat="1" ht="33" customHeight="1" spans="1:12">
      <c r="A8" s="128" t="s">
        <v>68</v>
      </c>
      <c r="B8" s="128" t="s">
        <v>69</v>
      </c>
      <c r="C8" s="128" t="s">
        <v>69</v>
      </c>
      <c r="D8" s="129" t="s">
        <v>70</v>
      </c>
      <c r="E8" s="222">
        <f t="shared" si="0"/>
        <v>67.5336</v>
      </c>
      <c r="F8" s="221">
        <f>G8+J8</f>
        <v>67.5336</v>
      </c>
      <c r="G8" s="221">
        <v>67.5336</v>
      </c>
      <c r="H8" s="126">
        <v>45.8296</v>
      </c>
      <c r="I8" s="127">
        <v>21.704</v>
      </c>
      <c r="J8" s="132"/>
      <c r="K8" s="127"/>
      <c r="L8" s="132"/>
    </row>
    <row r="9" s="220" customFormat="1" ht="33" customHeight="1" spans="1:12">
      <c r="A9" s="128" t="s">
        <v>68</v>
      </c>
      <c r="B9" s="128" t="s">
        <v>71</v>
      </c>
      <c r="C9" s="128" t="s">
        <v>71</v>
      </c>
      <c r="D9" s="131" t="s">
        <v>72</v>
      </c>
      <c r="E9" s="222">
        <f t="shared" si="0"/>
        <v>25.0522</v>
      </c>
      <c r="F9" s="221">
        <f t="shared" ref="F9:F17" si="1">G9+J9</f>
        <v>25.0522</v>
      </c>
      <c r="G9" s="221"/>
      <c r="H9" s="126"/>
      <c r="I9" s="127"/>
      <c r="J9" s="132">
        <f t="shared" ref="J9:J14" si="2">K9+L9</f>
        <v>25.0522</v>
      </c>
      <c r="K9" s="224">
        <f>6.1522+18+0.9</f>
        <v>25.0522</v>
      </c>
      <c r="L9" s="132"/>
    </row>
    <row r="10" s="220" customFormat="1" ht="33" customHeight="1" spans="1:12">
      <c r="A10" s="128" t="s">
        <v>68</v>
      </c>
      <c r="B10" s="128" t="s">
        <v>69</v>
      </c>
      <c r="C10" s="128" t="s">
        <v>73</v>
      </c>
      <c r="D10" s="131" t="s">
        <v>74</v>
      </c>
      <c r="E10" s="222">
        <f t="shared" si="0"/>
        <v>2658.4197</v>
      </c>
      <c r="F10" s="221">
        <f t="shared" si="1"/>
        <v>2658.4197</v>
      </c>
      <c r="G10" s="125"/>
      <c r="H10" s="126"/>
      <c r="I10" s="127"/>
      <c r="J10" s="132">
        <f t="shared" si="2"/>
        <v>2658.4197</v>
      </c>
      <c r="K10" s="224">
        <f>6.6517+1+14+50+48+12+836.768</f>
        <v>968.4197</v>
      </c>
      <c r="L10" s="125">
        <v>1690</v>
      </c>
    </row>
    <row r="11" s="220" customFormat="1" ht="33" customHeight="1" spans="1:12">
      <c r="A11" s="128" t="s">
        <v>68</v>
      </c>
      <c r="B11" s="128" t="s">
        <v>69</v>
      </c>
      <c r="C11" s="128" t="s">
        <v>75</v>
      </c>
      <c r="D11" s="131" t="s">
        <v>76</v>
      </c>
      <c r="E11" s="222">
        <f t="shared" si="0"/>
        <v>96.295</v>
      </c>
      <c r="F11" s="221">
        <f t="shared" si="1"/>
        <v>96.295</v>
      </c>
      <c r="G11" s="64"/>
      <c r="H11" s="64"/>
      <c r="I11" s="64"/>
      <c r="J11" s="132">
        <f t="shared" si="2"/>
        <v>96.295</v>
      </c>
      <c r="K11" s="224">
        <f>27.015+19</f>
        <v>46.015</v>
      </c>
      <c r="L11" s="125">
        <v>50.28</v>
      </c>
    </row>
    <row r="12" s="220" customFormat="1" ht="33" customHeight="1" spans="1:12">
      <c r="A12" s="128" t="s">
        <v>68</v>
      </c>
      <c r="B12" s="128" t="s">
        <v>77</v>
      </c>
      <c r="C12" s="128" t="s">
        <v>78</v>
      </c>
      <c r="D12" s="131" t="s">
        <v>79</v>
      </c>
      <c r="E12" s="222">
        <f t="shared" si="0"/>
        <v>91.7</v>
      </c>
      <c r="F12" s="221">
        <f t="shared" si="1"/>
        <v>91.7</v>
      </c>
      <c r="G12" s="223"/>
      <c r="H12" s="223"/>
      <c r="I12" s="223"/>
      <c r="J12" s="132">
        <f t="shared" si="2"/>
        <v>91.7</v>
      </c>
      <c r="K12" s="224">
        <f>66.7+25</f>
        <v>91.7</v>
      </c>
      <c r="L12" s="125"/>
    </row>
    <row r="13" s="220" customFormat="1" ht="33" customHeight="1" spans="1:12">
      <c r="A13" s="128" t="s">
        <v>68</v>
      </c>
      <c r="B13" s="128" t="s">
        <v>77</v>
      </c>
      <c r="C13" s="128" t="s">
        <v>73</v>
      </c>
      <c r="D13" s="131" t="s">
        <v>80</v>
      </c>
      <c r="E13" s="222">
        <f t="shared" si="0"/>
        <v>72.7</v>
      </c>
      <c r="F13" s="221">
        <f t="shared" si="1"/>
        <v>72.7</v>
      </c>
      <c r="G13" s="223"/>
      <c r="H13" s="223"/>
      <c r="I13" s="223"/>
      <c r="J13" s="132">
        <f t="shared" si="2"/>
        <v>72.7</v>
      </c>
      <c r="K13" s="224">
        <f>52.8+0.9+19</f>
        <v>72.7</v>
      </c>
      <c r="L13" s="125"/>
    </row>
    <row r="14" s="220" customFormat="1" ht="33" customHeight="1" spans="1:12">
      <c r="A14" s="128" t="s">
        <v>68</v>
      </c>
      <c r="B14" s="128" t="s">
        <v>71</v>
      </c>
      <c r="C14" s="128" t="s">
        <v>73</v>
      </c>
      <c r="D14" s="131" t="s">
        <v>81</v>
      </c>
      <c r="E14" s="222">
        <f t="shared" si="0"/>
        <v>3.3</v>
      </c>
      <c r="F14" s="221">
        <f t="shared" si="1"/>
        <v>3.3</v>
      </c>
      <c r="G14" s="223"/>
      <c r="H14" s="223"/>
      <c r="I14" s="223"/>
      <c r="J14" s="132">
        <f t="shared" si="2"/>
        <v>3.3</v>
      </c>
      <c r="K14" s="225">
        <f>1.3+2</f>
        <v>3.3</v>
      </c>
      <c r="L14" s="125"/>
    </row>
    <row r="15" s="220" customFormat="1" ht="33" customHeight="1" spans="1:12">
      <c r="A15" s="135">
        <v>213</v>
      </c>
      <c r="B15" s="135">
        <v>3</v>
      </c>
      <c r="C15" s="135">
        <v>21</v>
      </c>
      <c r="D15" s="131" t="s">
        <v>82</v>
      </c>
      <c r="E15" s="222">
        <f t="shared" si="0"/>
        <v>50</v>
      </c>
      <c r="F15" s="221">
        <f t="shared" si="1"/>
        <v>50</v>
      </c>
      <c r="G15" s="223"/>
      <c r="H15" s="223"/>
      <c r="I15" s="223"/>
      <c r="J15" s="226">
        <v>50</v>
      </c>
      <c r="K15" s="125"/>
      <c r="L15" s="226">
        <v>50</v>
      </c>
    </row>
    <row r="16" s="220" customFormat="1" ht="33" customHeight="1" spans="1:12">
      <c r="A16" s="135">
        <v>213</v>
      </c>
      <c r="B16" s="135">
        <v>5</v>
      </c>
      <c r="C16" s="135">
        <v>99</v>
      </c>
      <c r="D16" s="136" t="s">
        <v>83</v>
      </c>
      <c r="E16" s="222">
        <f t="shared" si="0"/>
        <v>154</v>
      </c>
      <c r="F16" s="221">
        <f t="shared" si="1"/>
        <v>154</v>
      </c>
      <c r="G16" s="223"/>
      <c r="H16" s="223"/>
      <c r="I16" s="223"/>
      <c r="J16" s="226">
        <v>154</v>
      </c>
      <c r="K16" s="125"/>
      <c r="L16" s="226">
        <v>154</v>
      </c>
    </row>
    <row r="17" s="220" customFormat="1" ht="33" customHeight="1" spans="1:12">
      <c r="A17" s="135">
        <v>208</v>
      </c>
      <c r="B17" s="136">
        <v>22</v>
      </c>
      <c r="C17" s="135">
        <v>1</v>
      </c>
      <c r="D17" s="136" t="s">
        <v>84</v>
      </c>
      <c r="E17" s="222">
        <f t="shared" si="0"/>
        <v>218.88</v>
      </c>
      <c r="F17" s="221">
        <f t="shared" si="1"/>
        <v>218.88</v>
      </c>
      <c r="G17" s="223"/>
      <c r="H17" s="223"/>
      <c r="I17" s="223"/>
      <c r="J17" s="227">
        <v>218.88</v>
      </c>
      <c r="K17" s="228"/>
      <c r="L17" s="227">
        <v>218.88</v>
      </c>
    </row>
    <row r="18" s="42" customFormat="1" ht="15.6"/>
    <row r="19" s="42" customFormat="1" ht="15.6"/>
    <row r="20" s="42" customFormat="1" ht="15.6"/>
    <row r="21" s="42" customFormat="1" ht="15.6"/>
    <row r="22" s="42" customFormat="1" ht="15.6"/>
    <row r="23" s="42" customFormat="1" ht="15.6"/>
    <row r="24" s="42" customFormat="1" ht="15.6"/>
    <row r="25" s="42" customFormat="1" ht="15.6"/>
    <row r="26" s="42" customFormat="1" ht="15.6"/>
    <row r="27" s="42" customFormat="1" ht="15.6"/>
    <row r="28" s="42" customFormat="1" ht="15.6"/>
    <row r="29" s="42" customFormat="1" ht="15.6"/>
  </sheetData>
  <mergeCells count="12">
    <mergeCell ref="A1:L1"/>
    <mergeCell ref="A2:D2"/>
    <mergeCell ref="A3:C3"/>
    <mergeCell ref="F3:L3"/>
    <mergeCell ref="G4:I4"/>
    <mergeCell ref="J4:L4"/>
    <mergeCell ref="A4:A5"/>
    <mergeCell ref="B4:B5"/>
    <mergeCell ref="C4:C5"/>
    <mergeCell ref="D3:D5"/>
    <mergeCell ref="E3:E5"/>
    <mergeCell ref="F4:F5"/>
  </mergeCells>
  <pageMargins left="1.22013888888889" right="1.45625" top="1.0625" bottom="1.0625" header="0.511805555555556" footer="0.511805555555556"/>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2"/>
  <sheetViews>
    <sheetView showGridLines="0" showZeros="0" workbookViewId="0">
      <selection activeCell="F15" sqref="F15"/>
    </sheetView>
  </sheetViews>
  <sheetFormatPr defaultColWidth="8.88333333333333" defaultRowHeight="10.8"/>
  <cols>
    <col min="1" max="1" width="4.75" style="142" customWidth="1"/>
    <col min="2" max="2" width="13.25" style="142" customWidth="1"/>
    <col min="3" max="3" width="8.5" style="143" customWidth="1"/>
    <col min="4" max="4" width="21.25" style="143" customWidth="1"/>
    <col min="5" max="5" width="10" style="143" customWidth="1"/>
    <col min="6" max="6" width="8.75" style="143" customWidth="1"/>
    <col min="7" max="7" width="5.625" style="143" customWidth="1"/>
    <col min="8" max="8" width="9.875" style="143" customWidth="1"/>
    <col min="9" max="9" width="13.125" style="143" customWidth="1"/>
    <col min="10" max="10" width="9.625" style="143" customWidth="1"/>
    <col min="11" max="11" width="7.75" style="143" customWidth="1"/>
    <col min="12" max="12" width="7.25" style="143" customWidth="1"/>
    <col min="13" max="13" width="8.875" style="143" customWidth="1"/>
    <col min="14" max="32" width="9" style="143"/>
    <col min="33" max="16384" width="8.88333333333333" style="143"/>
  </cols>
  <sheetData>
    <row r="1" ht="42" customHeight="1" spans="1:21">
      <c r="A1" s="144" t="s">
        <v>94</v>
      </c>
      <c r="B1" s="144"/>
      <c r="C1" s="144"/>
      <c r="D1" s="144"/>
      <c r="E1" s="144"/>
      <c r="F1" s="144"/>
      <c r="G1" s="144"/>
      <c r="H1" s="144"/>
      <c r="I1" s="144"/>
      <c r="J1" s="144"/>
      <c r="K1" s="144"/>
      <c r="L1" s="144"/>
      <c r="M1" s="144"/>
      <c r="N1" s="203"/>
      <c r="O1" s="203"/>
      <c r="P1" s="203"/>
      <c r="Q1" s="203"/>
      <c r="R1" s="203"/>
      <c r="S1" s="203"/>
      <c r="T1" s="203"/>
      <c r="U1" s="203"/>
    </row>
    <row r="2" s="139" customFormat="1" ht="15" customHeight="1" spans="1:21">
      <c r="A2" s="145" t="s">
        <v>1</v>
      </c>
      <c r="B2" s="145"/>
      <c r="C2" s="145"/>
      <c r="D2" s="146"/>
      <c r="E2" s="146"/>
      <c r="F2" s="146"/>
      <c r="G2" s="146"/>
      <c r="H2" s="147"/>
      <c r="I2" s="147"/>
      <c r="J2" s="204"/>
      <c r="K2" s="204"/>
      <c r="L2" s="205" t="s">
        <v>2</v>
      </c>
      <c r="M2" s="205"/>
      <c r="N2" s="204"/>
      <c r="O2" s="204"/>
      <c r="P2" s="204"/>
      <c r="Q2" s="204"/>
      <c r="R2" s="204"/>
      <c r="S2" s="204"/>
      <c r="T2" s="204"/>
      <c r="U2" s="204"/>
    </row>
    <row r="3" s="140" customFormat="1" ht="23" customHeight="1" spans="1:13">
      <c r="A3" s="148" t="s">
        <v>95</v>
      </c>
      <c r="B3" s="149"/>
      <c r="C3" s="150"/>
      <c r="D3" s="151" t="s">
        <v>96</v>
      </c>
      <c r="E3" s="151"/>
      <c r="F3" s="151"/>
      <c r="G3" s="151"/>
      <c r="H3" s="151"/>
      <c r="I3" s="151"/>
      <c r="J3" s="151"/>
      <c r="K3" s="151"/>
      <c r="L3" s="151"/>
      <c r="M3" s="206"/>
    </row>
    <row r="4" s="140" customFormat="1" ht="23" customHeight="1" spans="1:13">
      <c r="A4" s="152" t="s">
        <v>97</v>
      </c>
      <c r="B4" s="153"/>
      <c r="C4" s="154" t="s">
        <v>98</v>
      </c>
      <c r="D4" s="154" t="s">
        <v>99</v>
      </c>
      <c r="E4" s="155" t="s">
        <v>8</v>
      </c>
      <c r="F4" s="156" t="s">
        <v>9</v>
      </c>
      <c r="G4" s="157"/>
      <c r="H4" s="158" t="s">
        <v>10</v>
      </c>
      <c r="I4" s="158"/>
      <c r="J4" s="158"/>
      <c r="K4" s="158"/>
      <c r="L4" s="158"/>
      <c r="M4" s="207"/>
    </row>
    <row r="5" s="140" customFormat="1" ht="23" customHeight="1" spans="1:13">
      <c r="A5" s="159"/>
      <c r="B5" s="160"/>
      <c r="C5" s="161"/>
      <c r="D5" s="154"/>
      <c r="E5" s="155"/>
      <c r="F5" s="162" t="s">
        <v>11</v>
      </c>
      <c r="G5" s="162" t="s">
        <v>100</v>
      </c>
      <c r="H5" s="163" t="s">
        <v>13</v>
      </c>
      <c r="I5" s="208"/>
      <c r="J5" s="209" t="s">
        <v>101</v>
      </c>
      <c r="K5" s="210" t="s">
        <v>15</v>
      </c>
      <c r="L5" s="210" t="s">
        <v>16</v>
      </c>
      <c r="M5" s="211" t="s">
        <v>17</v>
      </c>
    </row>
    <row r="6" s="140" customFormat="1" ht="17" customHeight="1" spans="1:21">
      <c r="A6" s="164"/>
      <c r="B6" s="165"/>
      <c r="C6" s="161"/>
      <c r="D6" s="154"/>
      <c r="E6" s="155"/>
      <c r="F6" s="166"/>
      <c r="G6" s="166"/>
      <c r="H6" s="167" t="s">
        <v>18</v>
      </c>
      <c r="I6" s="212" t="s">
        <v>19</v>
      </c>
      <c r="J6" s="209"/>
      <c r="K6" s="213"/>
      <c r="L6" s="213"/>
      <c r="M6" s="211"/>
      <c r="N6" s="203"/>
      <c r="O6" s="203"/>
      <c r="P6" s="203"/>
      <c r="Q6" s="203"/>
      <c r="R6" s="203"/>
      <c r="S6" s="203"/>
      <c r="T6" s="203"/>
      <c r="U6" s="203"/>
    </row>
    <row r="7" s="141" customFormat="1" ht="20" customHeight="1" spans="1:21">
      <c r="A7" s="168" t="s">
        <v>20</v>
      </c>
      <c r="B7" s="169"/>
      <c r="C7" s="170">
        <v>3219</v>
      </c>
      <c r="D7" s="171" t="s">
        <v>102</v>
      </c>
      <c r="E7" s="172"/>
      <c r="F7" s="173"/>
      <c r="G7" s="173"/>
      <c r="H7" s="173"/>
      <c r="I7" s="172"/>
      <c r="J7" s="173"/>
      <c r="K7" s="173"/>
      <c r="L7" s="173"/>
      <c r="M7" s="214"/>
      <c r="N7" s="215"/>
      <c r="O7" s="215"/>
      <c r="P7" s="215"/>
      <c r="Q7" s="215"/>
      <c r="R7" s="215"/>
      <c r="S7" s="215"/>
      <c r="T7" s="215"/>
      <c r="U7" s="215"/>
    </row>
    <row r="8" s="141" customFormat="1" ht="20" customHeight="1" spans="1:21">
      <c r="A8" s="168" t="s">
        <v>22</v>
      </c>
      <c r="B8" s="169"/>
      <c r="C8" s="174">
        <v>1274.72</v>
      </c>
      <c r="D8" s="175" t="s">
        <v>103</v>
      </c>
      <c r="E8" s="173"/>
      <c r="F8" s="173"/>
      <c r="G8" s="173"/>
      <c r="H8" s="173"/>
      <c r="I8" s="216"/>
      <c r="J8" s="216"/>
      <c r="K8" s="216"/>
      <c r="L8" s="216"/>
      <c r="M8" s="214"/>
      <c r="N8" s="215"/>
      <c r="O8" s="215"/>
      <c r="P8" s="215"/>
      <c r="Q8" s="215"/>
      <c r="R8" s="215"/>
      <c r="S8" s="215"/>
      <c r="T8" s="215"/>
      <c r="U8" s="215"/>
    </row>
    <row r="9" s="141" customFormat="1" ht="20" customHeight="1" spans="1:21">
      <c r="A9" s="168" t="s">
        <v>24</v>
      </c>
      <c r="B9" s="169"/>
      <c r="C9" s="176"/>
      <c r="D9" s="175" t="s">
        <v>104</v>
      </c>
      <c r="E9" s="173"/>
      <c r="F9" s="173"/>
      <c r="G9" s="173"/>
      <c r="H9" s="173"/>
      <c r="I9" s="216"/>
      <c r="J9" s="216"/>
      <c r="K9" s="216"/>
      <c r="L9" s="216"/>
      <c r="M9" s="214"/>
      <c r="N9" s="215"/>
      <c r="O9" s="215"/>
      <c r="P9" s="215"/>
      <c r="Q9" s="215"/>
      <c r="R9" s="215"/>
      <c r="S9" s="215"/>
      <c r="T9" s="215"/>
      <c r="U9" s="215"/>
    </row>
    <row r="10" s="141" customFormat="1" ht="25" customHeight="1" spans="1:21">
      <c r="A10" s="168" t="s">
        <v>26</v>
      </c>
      <c r="B10" s="169"/>
      <c r="C10" s="170">
        <v>1944.28</v>
      </c>
      <c r="D10" s="175" t="s">
        <v>105</v>
      </c>
      <c r="E10" s="173"/>
      <c r="F10" s="173"/>
      <c r="G10" s="173"/>
      <c r="H10" s="173"/>
      <c r="I10" s="216"/>
      <c r="J10" s="216"/>
      <c r="K10" s="216"/>
      <c r="L10" s="216"/>
      <c r="M10" s="214"/>
      <c r="N10" s="215"/>
      <c r="O10" s="215"/>
      <c r="P10" s="215"/>
      <c r="Q10" s="215"/>
      <c r="R10" s="215"/>
      <c r="S10" s="215"/>
      <c r="T10" s="215"/>
      <c r="U10" s="215"/>
    </row>
    <row r="11" s="141" customFormat="1" ht="20" customHeight="1" spans="1:21">
      <c r="A11" s="168" t="s">
        <v>28</v>
      </c>
      <c r="B11" s="169"/>
      <c r="C11" s="174">
        <v>218.88</v>
      </c>
      <c r="D11" s="175" t="s">
        <v>106</v>
      </c>
      <c r="E11" s="173"/>
      <c r="F11" s="173"/>
      <c r="G11" s="173"/>
      <c r="H11" s="173"/>
      <c r="I11" s="216"/>
      <c r="J11" s="216"/>
      <c r="K11" s="216"/>
      <c r="L11" s="216"/>
      <c r="M11" s="214"/>
      <c r="N11" s="215"/>
      <c r="O11" s="215"/>
      <c r="P11" s="215"/>
      <c r="Q11" s="215"/>
      <c r="R11" s="215"/>
      <c r="S11" s="215"/>
      <c r="T11" s="215"/>
      <c r="U11" s="215"/>
    </row>
    <row r="12" s="141" customFormat="1" ht="25" customHeight="1" spans="1:21">
      <c r="A12" s="168" t="s">
        <v>30</v>
      </c>
      <c r="B12" s="169"/>
      <c r="C12" s="177"/>
      <c r="D12" s="175" t="s">
        <v>107</v>
      </c>
      <c r="E12" s="173"/>
      <c r="F12" s="173"/>
      <c r="G12" s="173"/>
      <c r="H12" s="173"/>
      <c r="I12" s="216"/>
      <c r="J12" s="216"/>
      <c r="K12" s="216"/>
      <c r="L12" s="216"/>
      <c r="M12" s="214"/>
      <c r="N12" s="215"/>
      <c r="O12" s="215"/>
      <c r="P12" s="215"/>
      <c r="Q12" s="215"/>
      <c r="R12" s="215"/>
      <c r="S12" s="215"/>
      <c r="T12" s="215"/>
      <c r="U12" s="215"/>
    </row>
    <row r="13" s="141" customFormat="1" ht="25" customHeight="1" spans="1:21">
      <c r="A13" s="168" t="s">
        <v>32</v>
      </c>
      <c r="B13" s="178"/>
      <c r="C13" s="179"/>
      <c r="D13" s="175" t="s">
        <v>108</v>
      </c>
      <c r="E13" s="180"/>
      <c r="F13" s="180"/>
      <c r="G13" s="180"/>
      <c r="H13" s="180"/>
      <c r="I13" s="217"/>
      <c r="J13" s="217"/>
      <c r="K13" s="216"/>
      <c r="L13" s="216"/>
      <c r="M13" s="214"/>
      <c r="N13" s="215"/>
      <c r="O13" s="215"/>
      <c r="P13" s="215"/>
      <c r="Q13" s="215"/>
      <c r="R13" s="215"/>
      <c r="S13" s="215"/>
      <c r="T13" s="215"/>
      <c r="U13" s="215"/>
    </row>
    <row r="14" s="141" customFormat="1" ht="20" customHeight="1" spans="1:21">
      <c r="A14" s="181" t="s">
        <v>33</v>
      </c>
      <c r="B14" s="182"/>
      <c r="C14" s="183"/>
      <c r="D14" s="171" t="s">
        <v>109</v>
      </c>
      <c r="E14" s="180">
        <v>218.88</v>
      </c>
      <c r="F14" s="180"/>
      <c r="G14" s="180"/>
      <c r="H14" s="180"/>
      <c r="I14" s="217"/>
      <c r="J14" s="217">
        <v>218.88</v>
      </c>
      <c r="K14" s="216"/>
      <c r="L14" s="216"/>
      <c r="M14" s="214"/>
      <c r="N14" s="215"/>
      <c r="O14" s="215"/>
      <c r="P14" s="215"/>
      <c r="Q14" s="215"/>
      <c r="R14" s="215"/>
      <c r="S14" s="215"/>
      <c r="T14" s="215"/>
      <c r="U14" s="215"/>
    </row>
    <row r="15" s="141" customFormat="1" ht="20" customHeight="1" spans="1:21">
      <c r="A15" s="184"/>
      <c r="B15" s="184"/>
      <c r="C15" s="185"/>
      <c r="D15" s="175" t="s">
        <v>110</v>
      </c>
      <c r="E15" s="180"/>
      <c r="F15" s="180"/>
      <c r="G15" s="180"/>
      <c r="H15" s="180"/>
      <c r="I15" s="217"/>
      <c r="J15" s="217"/>
      <c r="K15" s="216"/>
      <c r="L15" s="216"/>
      <c r="M15" s="214"/>
      <c r="N15" s="215"/>
      <c r="O15" s="215"/>
      <c r="P15" s="215"/>
      <c r="Q15" s="215"/>
      <c r="R15" s="215"/>
      <c r="S15" s="215"/>
      <c r="T15" s="215"/>
      <c r="U15" s="215"/>
    </row>
    <row r="16" s="141" customFormat="1" ht="20" customHeight="1" spans="1:21">
      <c r="A16" s="186"/>
      <c r="B16" s="187"/>
      <c r="C16" s="185"/>
      <c r="D16" s="175" t="s">
        <v>111</v>
      </c>
      <c r="E16" s="180"/>
      <c r="F16" s="180"/>
      <c r="G16" s="180"/>
      <c r="H16" s="180"/>
      <c r="I16" s="217"/>
      <c r="J16" s="217"/>
      <c r="K16" s="216"/>
      <c r="L16" s="216"/>
      <c r="M16" s="214"/>
      <c r="N16" s="215"/>
      <c r="O16" s="215"/>
      <c r="P16" s="215"/>
      <c r="Q16" s="215"/>
      <c r="R16" s="215"/>
      <c r="S16" s="215"/>
      <c r="T16" s="215"/>
      <c r="U16" s="215"/>
    </row>
    <row r="17" s="141" customFormat="1" ht="20" customHeight="1" spans="1:21">
      <c r="A17" s="186"/>
      <c r="B17" s="187"/>
      <c r="C17" s="185"/>
      <c r="D17" s="171" t="s">
        <v>112</v>
      </c>
      <c r="E17" s="180"/>
      <c r="F17" s="180"/>
      <c r="G17" s="180"/>
      <c r="H17" s="180"/>
      <c r="I17" s="217"/>
      <c r="J17" s="217"/>
      <c r="K17" s="216"/>
      <c r="L17" s="216"/>
      <c r="M17" s="214"/>
      <c r="N17" s="215"/>
      <c r="O17" s="215"/>
      <c r="P17" s="215"/>
      <c r="Q17" s="215"/>
      <c r="R17" s="215"/>
      <c r="S17" s="215"/>
      <c r="T17" s="215"/>
      <c r="U17" s="215"/>
    </row>
    <row r="18" s="141" customFormat="1" ht="20" customHeight="1" spans="1:21">
      <c r="A18" s="186"/>
      <c r="B18" s="187"/>
      <c r="C18" s="185"/>
      <c r="D18" s="171" t="s">
        <v>113</v>
      </c>
      <c r="E18" s="180"/>
      <c r="F18" s="180"/>
      <c r="G18" s="180"/>
      <c r="H18" s="180"/>
      <c r="I18" s="217"/>
      <c r="J18" s="217"/>
      <c r="K18" s="216"/>
      <c r="L18" s="216"/>
      <c r="M18" s="214"/>
      <c r="N18" s="215"/>
      <c r="O18" s="215"/>
      <c r="P18" s="215"/>
      <c r="Q18" s="215"/>
      <c r="R18" s="215"/>
      <c r="S18" s="215"/>
      <c r="T18" s="215"/>
      <c r="U18" s="215"/>
    </row>
    <row r="19" s="141" customFormat="1" ht="20" customHeight="1" spans="1:21">
      <c r="A19" s="188"/>
      <c r="B19" s="189"/>
      <c r="C19" s="185"/>
      <c r="D19" s="175" t="s">
        <v>114</v>
      </c>
      <c r="E19" s="180">
        <v>3219</v>
      </c>
      <c r="F19" s="180"/>
      <c r="G19" s="180"/>
      <c r="H19" s="190">
        <v>3219</v>
      </c>
      <c r="I19" s="190">
        <v>3219</v>
      </c>
      <c r="J19" s="180"/>
      <c r="K19" s="173"/>
      <c r="L19" s="173"/>
      <c r="M19" s="218"/>
      <c r="N19" s="215"/>
      <c r="O19" s="215"/>
      <c r="P19" s="215"/>
      <c r="Q19" s="215"/>
      <c r="R19" s="215"/>
      <c r="S19" s="215"/>
      <c r="T19" s="215"/>
      <c r="U19" s="215"/>
    </row>
    <row r="20" s="141" customFormat="1" ht="20" customHeight="1" spans="1:21">
      <c r="A20" s="186"/>
      <c r="B20" s="187"/>
      <c r="C20" s="185"/>
      <c r="D20" s="175" t="s">
        <v>115</v>
      </c>
      <c r="E20" s="180"/>
      <c r="F20" s="180"/>
      <c r="G20" s="180"/>
      <c r="H20" s="180"/>
      <c r="I20" s="180"/>
      <c r="J20" s="180"/>
      <c r="K20" s="173"/>
      <c r="L20" s="173"/>
      <c r="M20" s="214"/>
      <c r="N20" s="215"/>
      <c r="O20" s="215"/>
      <c r="P20" s="215"/>
      <c r="Q20" s="215"/>
      <c r="R20" s="215"/>
      <c r="S20" s="215"/>
      <c r="T20" s="215"/>
      <c r="U20" s="215"/>
    </row>
    <row r="21" s="141" customFormat="1" ht="25" customHeight="1" spans="1:21">
      <c r="A21" s="186"/>
      <c r="B21" s="187"/>
      <c r="C21" s="185"/>
      <c r="D21" s="175" t="s">
        <v>116</v>
      </c>
      <c r="E21" s="173"/>
      <c r="F21" s="173"/>
      <c r="G21" s="173"/>
      <c r="H21" s="173"/>
      <c r="I21" s="173"/>
      <c r="J21" s="173"/>
      <c r="K21" s="173"/>
      <c r="L21" s="173"/>
      <c r="M21" s="214"/>
      <c r="N21" s="215"/>
      <c r="O21" s="215"/>
      <c r="P21" s="215"/>
      <c r="Q21" s="215"/>
      <c r="R21" s="215"/>
      <c r="S21" s="215"/>
      <c r="T21" s="215"/>
      <c r="U21" s="215"/>
    </row>
    <row r="22" s="141" customFormat="1" ht="19" customHeight="1" spans="1:21">
      <c r="A22" s="191"/>
      <c r="B22" s="191"/>
      <c r="C22" s="192"/>
      <c r="D22" s="175" t="s">
        <v>117</v>
      </c>
      <c r="E22" s="173"/>
      <c r="F22" s="173"/>
      <c r="G22" s="173"/>
      <c r="H22" s="173"/>
      <c r="I22" s="173"/>
      <c r="J22" s="173"/>
      <c r="K22" s="173"/>
      <c r="L22" s="173"/>
      <c r="M22" s="214"/>
      <c r="N22" s="215"/>
      <c r="O22" s="215"/>
      <c r="P22" s="215"/>
      <c r="Q22" s="215"/>
      <c r="R22" s="215"/>
      <c r="S22" s="215"/>
      <c r="T22" s="215"/>
      <c r="U22" s="215"/>
    </row>
    <row r="23" s="141" customFormat="1" ht="19" customHeight="1" spans="1:21">
      <c r="A23" s="193"/>
      <c r="B23" s="194"/>
      <c r="C23" s="192"/>
      <c r="D23" s="175" t="s">
        <v>118</v>
      </c>
      <c r="E23" s="173"/>
      <c r="F23" s="173"/>
      <c r="G23" s="173"/>
      <c r="H23" s="173"/>
      <c r="I23" s="173"/>
      <c r="J23" s="173"/>
      <c r="K23" s="173"/>
      <c r="L23" s="173"/>
      <c r="M23" s="214"/>
      <c r="N23" s="215"/>
      <c r="O23" s="215"/>
      <c r="P23" s="215"/>
      <c r="Q23" s="215"/>
      <c r="R23" s="215"/>
      <c r="S23" s="215"/>
      <c r="T23" s="215"/>
      <c r="U23" s="215"/>
    </row>
    <row r="24" s="141" customFormat="1" ht="19" customHeight="1" spans="1:21">
      <c r="A24" s="193"/>
      <c r="B24" s="194"/>
      <c r="C24" s="192"/>
      <c r="D24" s="175" t="s">
        <v>119</v>
      </c>
      <c r="E24" s="173"/>
      <c r="F24" s="173"/>
      <c r="G24" s="173"/>
      <c r="H24" s="173"/>
      <c r="I24" s="173"/>
      <c r="J24" s="173"/>
      <c r="K24" s="173"/>
      <c r="L24" s="173"/>
      <c r="M24" s="214"/>
      <c r="N24" s="215"/>
      <c r="O24" s="215"/>
      <c r="P24" s="215"/>
      <c r="Q24" s="215"/>
      <c r="R24" s="215"/>
      <c r="S24" s="215"/>
      <c r="T24" s="215"/>
      <c r="U24" s="215"/>
    </row>
    <row r="25" s="141" customFormat="1" ht="19" customHeight="1" spans="1:21">
      <c r="A25" s="193"/>
      <c r="B25" s="194"/>
      <c r="C25" s="192"/>
      <c r="D25" s="175" t="s">
        <v>120</v>
      </c>
      <c r="E25" s="173"/>
      <c r="F25" s="173"/>
      <c r="G25" s="173"/>
      <c r="H25" s="173"/>
      <c r="I25" s="173"/>
      <c r="J25" s="173"/>
      <c r="K25" s="173"/>
      <c r="L25" s="173"/>
      <c r="M25" s="214"/>
      <c r="N25" s="215"/>
      <c r="O25" s="215"/>
      <c r="P25" s="215"/>
      <c r="Q25" s="215"/>
      <c r="R25" s="215"/>
      <c r="S25" s="215"/>
      <c r="T25" s="215"/>
      <c r="U25" s="215"/>
    </row>
    <row r="26" s="141" customFormat="1" ht="19" customHeight="1" spans="1:21">
      <c r="A26" s="193"/>
      <c r="B26" s="194"/>
      <c r="C26" s="192"/>
      <c r="D26" s="175" t="s">
        <v>121</v>
      </c>
      <c r="E26" s="173"/>
      <c r="F26" s="173"/>
      <c r="G26" s="173"/>
      <c r="H26" s="173"/>
      <c r="I26" s="173"/>
      <c r="J26" s="173"/>
      <c r="K26" s="173"/>
      <c r="L26" s="173"/>
      <c r="M26" s="214"/>
      <c r="N26" s="215"/>
      <c r="O26" s="215"/>
      <c r="P26" s="215"/>
      <c r="Q26" s="215"/>
      <c r="R26" s="215"/>
      <c r="S26" s="215"/>
      <c r="T26" s="215"/>
      <c r="U26" s="215"/>
    </row>
    <row r="27" s="141" customFormat="1" ht="19" customHeight="1" spans="1:21">
      <c r="A27" s="193"/>
      <c r="B27" s="194"/>
      <c r="C27" s="192"/>
      <c r="D27" s="175" t="s">
        <v>122</v>
      </c>
      <c r="E27" s="173"/>
      <c r="F27" s="173"/>
      <c r="G27" s="173"/>
      <c r="H27" s="173"/>
      <c r="I27" s="173"/>
      <c r="J27" s="173"/>
      <c r="K27" s="173"/>
      <c r="L27" s="173"/>
      <c r="M27" s="214"/>
      <c r="N27" s="215"/>
      <c r="O27" s="215"/>
      <c r="P27" s="215"/>
      <c r="Q27" s="215"/>
      <c r="R27" s="215"/>
      <c r="S27" s="215"/>
      <c r="T27" s="215"/>
      <c r="U27" s="215"/>
    </row>
    <row r="28" s="141" customFormat="1" ht="19" customHeight="1" spans="1:21">
      <c r="A28" s="193"/>
      <c r="B28" s="194"/>
      <c r="C28" s="192"/>
      <c r="D28" s="175" t="s">
        <v>123</v>
      </c>
      <c r="E28" s="173"/>
      <c r="F28" s="173"/>
      <c r="G28" s="173"/>
      <c r="H28" s="173"/>
      <c r="I28" s="173"/>
      <c r="J28" s="173"/>
      <c r="K28" s="173"/>
      <c r="L28" s="173"/>
      <c r="M28" s="214"/>
      <c r="N28" s="215"/>
      <c r="O28" s="215"/>
      <c r="P28" s="215"/>
      <c r="Q28" s="215"/>
      <c r="R28" s="215"/>
      <c r="S28" s="215"/>
      <c r="T28" s="215"/>
      <c r="U28" s="215"/>
    </row>
    <row r="29" s="141" customFormat="1" ht="19" customHeight="1" spans="1:21">
      <c r="A29" s="193"/>
      <c r="B29" s="194"/>
      <c r="C29" s="192"/>
      <c r="D29" s="175" t="s">
        <v>124</v>
      </c>
      <c r="E29" s="173"/>
      <c r="F29" s="173"/>
      <c r="G29" s="173"/>
      <c r="H29" s="173"/>
      <c r="I29" s="173"/>
      <c r="J29" s="173"/>
      <c r="K29" s="173"/>
      <c r="L29" s="173"/>
      <c r="M29" s="214"/>
      <c r="N29" s="215"/>
      <c r="O29" s="215"/>
      <c r="P29" s="215"/>
      <c r="Q29" s="215"/>
      <c r="R29" s="215"/>
      <c r="S29" s="215"/>
      <c r="T29" s="215"/>
      <c r="U29" s="215"/>
    </row>
    <row r="30" s="141" customFormat="1" ht="19" customHeight="1" spans="1:21">
      <c r="A30" s="193"/>
      <c r="B30" s="194"/>
      <c r="C30" s="195"/>
      <c r="D30" s="175" t="s">
        <v>125</v>
      </c>
      <c r="E30" s="173"/>
      <c r="F30" s="173"/>
      <c r="G30" s="173"/>
      <c r="H30" s="173"/>
      <c r="I30" s="173"/>
      <c r="J30" s="173"/>
      <c r="K30" s="173"/>
      <c r="L30" s="173"/>
      <c r="M30" s="214"/>
      <c r="N30" s="215"/>
      <c r="O30" s="215"/>
      <c r="P30" s="215"/>
      <c r="Q30" s="215"/>
      <c r="R30" s="215"/>
      <c r="S30" s="215"/>
      <c r="T30" s="215"/>
      <c r="U30" s="215"/>
    </row>
    <row r="31" s="141" customFormat="1" ht="19" customHeight="1" spans="1:21">
      <c r="A31" s="196" t="s">
        <v>34</v>
      </c>
      <c r="B31" s="197"/>
      <c r="C31" s="170">
        <v>3437.88</v>
      </c>
      <c r="D31" s="175" t="s">
        <v>126</v>
      </c>
      <c r="E31" s="173"/>
      <c r="F31" s="173"/>
      <c r="G31" s="173"/>
      <c r="H31" s="173"/>
      <c r="I31" s="173"/>
      <c r="J31" s="173"/>
      <c r="K31" s="173"/>
      <c r="L31" s="173"/>
      <c r="M31" s="214"/>
      <c r="N31" s="215"/>
      <c r="O31" s="215"/>
      <c r="P31" s="215"/>
      <c r="Q31" s="215"/>
      <c r="R31" s="215"/>
      <c r="S31" s="215"/>
      <c r="T31" s="215"/>
      <c r="U31" s="215"/>
    </row>
    <row r="32" s="141" customFormat="1" ht="19" customHeight="1" spans="1:21">
      <c r="A32" s="198" t="s">
        <v>35</v>
      </c>
      <c r="B32" s="199"/>
      <c r="C32" s="174"/>
      <c r="D32" s="175" t="s">
        <v>127</v>
      </c>
      <c r="E32" s="173"/>
      <c r="F32" s="173"/>
      <c r="G32" s="173"/>
      <c r="H32" s="173"/>
      <c r="I32" s="173"/>
      <c r="J32" s="173"/>
      <c r="K32" s="173"/>
      <c r="L32" s="173"/>
      <c r="M32" s="214"/>
      <c r="N32" s="215"/>
      <c r="O32" s="215"/>
      <c r="P32" s="215"/>
      <c r="Q32" s="215"/>
      <c r="R32" s="215"/>
      <c r="S32" s="215"/>
      <c r="T32" s="215"/>
      <c r="U32" s="215"/>
    </row>
    <row r="33" s="141" customFormat="1" ht="25" customHeight="1" spans="1:21">
      <c r="A33" s="198" t="s">
        <v>128</v>
      </c>
      <c r="B33" s="199"/>
      <c r="C33" s="177"/>
      <c r="D33" s="175" t="s">
        <v>129</v>
      </c>
      <c r="E33" s="173"/>
      <c r="F33" s="173"/>
      <c r="G33" s="173"/>
      <c r="H33" s="173"/>
      <c r="I33" s="173"/>
      <c r="J33" s="173"/>
      <c r="K33" s="173"/>
      <c r="L33" s="173"/>
      <c r="M33" s="214"/>
      <c r="N33" s="215"/>
      <c r="O33" s="215"/>
      <c r="P33" s="215"/>
      <c r="Q33" s="215"/>
      <c r="R33" s="215"/>
      <c r="S33" s="215"/>
      <c r="T33" s="215"/>
      <c r="U33" s="215"/>
    </row>
    <row r="34" s="141" customFormat="1" ht="19" customHeight="1" spans="1:21">
      <c r="A34" s="198" t="s">
        <v>130</v>
      </c>
      <c r="B34" s="199"/>
      <c r="C34" s="177"/>
      <c r="D34" s="175" t="s">
        <v>131</v>
      </c>
      <c r="E34" s="173"/>
      <c r="F34" s="173"/>
      <c r="G34" s="173"/>
      <c r="H34" s="173"/>
      <c r="I34" s="173"/>
      <c r="J34" s="173"/>
      <c r="K34" s="173"/>
      <c r="L34" s="173"/>
      <c r="M34" s="214"/>
      <c r="N34" s="215"/>
      <c r="O34" s="215"/>
      <c r="P34" s="215"/>
      <c r="Q34" s="215"/>
      <c r="R34" s="215"/>
      <c r="S34" s="215"/>
      <c r="T34" s="215"/>
      <c r="U34" s="215"/>
    </row>
    <row r="35" s="141" customFormat="1" ht="19" customHeight="1" spans="1:21">
      <c r="A35" s="148" t="s">
        <v>132</v>
      </c>
      <c r="B35" s="150"/>
      <c r="C35" s="200">
        <v>3437.88</v>
      </c>
      <c r="D35" s="201" t="s">
        <v>133</v>
      </c>
      <c r="E35" s="180">
        <f>3437.88</f>
        <v>3437.88</v>
      </c>
      <c r="F35" s="180"/>
      <c r="G35" s="180"/>
      <c r="H35" s="180">
        <v>1274.72</v>
      </c>
      <c r="I35" s="180"/>
      <c r="J35" s="180">
        <v>218.88</v>
      </c>
      <c r="K35" s="173"/>
      <c r="L35" s="173"/>
      <c r="M35" s="214"/>
      <c r="N35" s="215"/>
      <c r="O35" s="215"/>
      <c r="P35" s="215"/>
      <c r="Q35" s="215"/>
      <c r="R35" s="215"/>
      <c r="S35" s="215"/>
      <c r="T35" s="215"/>
      <c r="U35" s="215"/>
    </row>
    <row r="36" s="140" customFormat="1" ht="15.6" spans="1:4">
      <c r="A36" s="202"/>
      <c r="B36" s="202"/>
      <c r="D36" s="203"/>
    </row>
    <row r="37" s="140" customFormat="1" ht="15.6" spans="1:2">
      <c r="A37" s="202"/>
      <c r="B37" s="202"/>
    </row>
    <row r="38" s="140" customFormat="1" ht="15.6" spans="1:2">
      <c r="A38" s="202"/>
      <c r="B38" s="202"/>
    </row>
    <row r="39" s="140" customFormat="1" ht="15.6" spans="1:2">
      <c r="A39" s="202"/>
      <c r="B39" s="202"/>
    </row>
    <row r="40" s="140" customFormat="1" ht="15.6" spans="1:2">
      <c r="A40" s="202"/>
      <c r="B40" s="202"/>
    </row>
    <row r="41" s="140" customFormat="1" ht="15.6" spans="1:2">
      <c r="A41" s="202"/>
      <c r="B41" s="202"/>
    </row>
    <row r="42" s="140" customFormat="1" ht="15.6" spans="1:2">
      <c r="A42" s="202"/>
      <c r="B42" s="202"/>
    </row>
  </sheetData>
  <mergeCells count="36">
    <mergeCell ref="A1:M1"/>
    <mergeCell ref="A2:C2"/>
    <mergeCell ref="L2:M2"/>
    <mergeCell ref="A3:C3"/>
    <mergeCell ref="F4:G4"/>
    <mergeCell ref="H5:I5"/>
    <mergeCell ref="A7:B7"/>
    <mergeCell ref="A8:B8"/>
    <mergeCell ref="A9:B9"/>
    <mergeCell ref="A10:B10"/>
    <mergeCell ref="A11:B11"/>
    <mergeCell ref="A12:B12"/>
    <mergeCell ref="A13:B13"/>
    <mergeCell ref="A14:B14"/>
    <mergeCell ref="A15:B15"/>
    <mergeCell ref="A16:B16"/>
    <mergeCell ref="A18:B18"/>
    <mergeCell ref="A19:B19"/>
    <mergeCell ref="A20:B20"/>
    <mergeCell ref="A21:B21"/>
    <mergeCell ref="A22:B22"/>
    <mergeCell ref="A31:B31"/>
    <mergeCell ref="A32:B32"/>
    <mergeCell ref="A33:B33"/>
    <mergeCell ref="A34:B34"/>
    <mergeCell ref="A35:B35"/>
    <mergeCell ref="C4:C6"/>
    <mergeCell ref="D4:D6"/>
    <mergeCell ref="E4:E6"/>
    <mergeCell ref="F5:F6"/>
    <mergeCell ref="G5:G6"/>
    <mergeCell ref="J5:J6"/>
    <mergeCell ref="K5:K6"/>
    <mergeCell ref="L5:L6"/>
    <mergeCell ref="M5:M6"/>
    <mergeCell ref="A4:B6"/>
  </mergeCells>
  <printOptions horizontalCentered="1"/>
  <pageMargins left="0.393055555555556" right="0.393055555555556" top="0.393055555555556" bottom="0.393055555555556" header="0.507638888888889" footer="0.507638888888889"/>
  <pageSetup paperSize="9" orientation="landscape" horizontalDpi="60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showGridLines="0" showZeros="0" workbookViewId="0">
      <selection activeCell="G14" sqref="G14"/>
    </sheetView>
  </sheetViews>
  <sheetFormatPr defaultColWidth="7" defaultRowHeight="10.8"/>
  <cols>
    <col min="1" max="1" width="3.25" style="43" customWidth="1"/>
    <col min="2" max="2" width="3.125" style="43" customWidth="1"/>
    <col min="3" max="3" width="3.5" style="43" customWidth="1"/>
    <col min="4" max="4" width="24.375" style="43" customWidth="1"/>
    <col min="5" max="5" width="10.75" style="43" customWidth="1"/>
    <col min="6" max="6" width="10.5" style="43" customWidth="1"/>
    <col min="7" max="9" width="10.625" style="43" customWidth="1"/>
    <col min="10" max="10" width="10.375" style="43" customWidth="1"/>
    <col min="11" max="11" width="9.875" style="43" customWidth="1"/>
    <col min="12" max="16384" width="7" style="43"/>
  </cols>
  <sheetData>
    <row r="1" ht="42" customHeight="1" spans="1:11">
      <c r="A1" s="44" t="s">
        <v>134</v>
      </c>
      <c r="B1" s="44"/>
      <c r="C1" s="44"/>
      <c r="D1" s="44"/>
      <c r="E1" s="44"/>
      <c r="F1" s="44"/>
      <c r="G1" s="44"/>
      <c r="H1" s="44"/>
      <c r="I1" s="44"/>
      <c r="J1" s="44"/>
      <c r="K1" s="44"/>
    </row>
    <row r="2" ht="15" customHeight="1" spans="1:11">
      <c r="A2" s="45" t="s">
        <v>1</v>
      </c>
      <c r="B2" s="45"/>
      <c r="C2" s="45"/>
      <c r="D2" s="45"/>
      <c r="E2" s="45"/>
      <c r="F2" s="47"/>
      <c r="G2" s="47"/>
      <c r="H2" s="47"/>
      <c r="I2" s="47"/>
      <c r="J2" s="47"/>
      <c r="K2" s="66" t="s">
        <v>2</v>
      </c>
    </row>
    <row r="3" s="41" customFormat="1" ht="16.5" customHeight="1" spans="1:11">
      <c r="A3" s="48" t="s">
        <v>86</v>
      </c>
      <c r="B3" s="49"/>
      <c r="C3" s="50"/>
      <c r="D3" s="51" t="s">
        <v>43</v>
      </c>
      <c r="E3" s="52" t="s">
        <v>44</v>
      </c>
      <c r="F3" s="53"/>
      <c r="G3" s="53"/>
      <c r="H3" s="53"/>
      <c r="I3" s="53"/>
      <c r="J3" s="53"/>
      <c r="K3" s="53"/>
    </row>
    <row r="4" s="41" customFormat="1" ht="14.25" customHeight="1" spans="1:11">
      <c r="A4" s="54" t="s">
        <v>55</v>
      </c>
      <c r="B4" s="55" t="s">
        <v>56</v>
      </c>
      <c r="C4" s="55" t="s">
        <v>57</v>
      </c>
      <c r="D4" s="56"/>
      <c r="E4" s="52"/>
      <c r="F4" s="57" t="s">
        <v>88</v>
      </c>
      <c r="G4" s="57"/>
      <c r="H4" s="57"/>
      <c r="I4" s="67" t="s">
        <v>89</v>
      </c>
      <c r="J4" s="68"/>
      <c r="K4" s="69"/>
    </row>
    <row r="5" s="41" customFormat="1" ht="30.75" customHeight="1" spans="1:11">
      <c r="A5" s="54"/>
      <c r="B5" s="55"/>
      <c r="C5" s="55"/>
      <c r="D5" s="58"/>
      <c r="E5" s="52"/>
      <c r="F5" s="52" t="s">
        <v>18</v>
      </c>
      <c r="G5" s="52" t="s">
        <v>135</v>
      </c>
      <c r="H5" s="52" t="s">
        <v>136</v>
      </c>
      <c r="I5" s="52" t="s">
        <v>18</v>
      </c>
      <c r="J5" s="52" t="s">
        <v>92</v>
      </c>
      <c r="K5" s="52" t="s">
        <v>93</v>
      </c>
    </row>
    <row r="6" s="121" customFormat="1" ht="20.1" customHeight="1" spans="1:11">
      <c r="A6" s="59" t="s">
        <v>67</v>
      </c>
      <c r="B6" s="55" t="s">
        <v>67</v>
      </c>
      <c r="C6" s="55" t="s">
        <v>67</v>
      </c>
      <c r="D6" s="55" t="s">
        <v>67</v>
      </c>
      <c r="E6" s="53">
        <v>1</v>
      </c>
      <c r="F6" s="53">
        <v>2</v>
      </c>
      <c r="G6" s="53">
        <v>3</v>
      </c>
      <c r="H6" s="53">
        <v>4</v>
      </c>
      <c r="I6" s="53">
        <v>5</v>
      </c>
      <c r="J6" s="53">
        <v>6</v>
      </c>
      <c r="K6" s="53">
        <v>7</v>
      </c>
    </row>
    <row r="7" s="122" customFormat="1" ht="20.1" customHeight="1" spans="1:11">
      <c r="A7" s="59"/>
      <c r="B7" s="55"/>
      <c r="C7" s="55"/>
      <c r="D7" s="55"/>
      <c r="E7" s="124">
        <f>F7+I7</f>
        <v>3219.0005</v>
      </c>
      <c r="F7" s="125">
        <v>67.5336</v>
      </c>
      <c r="G7" s="126">
        <v>45.8296</v>
      </c>
      <c r="H7" s="127">
        <v>21.704</v>
      </c>
      <c r="I7" s="132">
        <f>J7+K7</f>
        <v>3151.4669</v>
      </c>
      <c r="J7" s="137">
        <v>1207.1869</v>
      </c>
      <c r="K7" s="53">
        <v>1944.28</v>
      </c>
    </row>
    <row r="8" s="122" customFormat="1" ht="39" customHeight="1" spans="1:11">
      <c r="A8" s="128" t="s">
        <v>68</v>
      </c>
      <c r="B8" s="128" t="s">
        <v>69</v>
      </c>
      <c r="C8" s="128" t="s">
        <v>69</v>
      </c>
      <c r="D8" s="129" t="s">
        <v>70</v>
      </c>
      <c r="E8" s="130">
        <v>67.53</v>
      </c>
      <c r="F8" s="125">
        <v>67.5336</v>
      </c>
      <c r="G8" s="126">
        <v>45.8296</v>
      </c>
      <c r="H8" s="127">
        <v>21.704</v>
      </c>
      <c r="I8" s="130"/>
      <c r="J8" s="130"/>
      <c r="K8" s="130"/>
    </row>
    <row r="9" s="123" customFormat="1" ht="39" customHeight="1" spans="1:11">
      <c r="A9" s="128" t="s">
        <v>68</v>
      </c>
      <c r="B9" s="128" t="s">
        <v>71</v>
      </c>
      <c r="C9" s="128" t="s">
        <v>71</v>
      </c>
      <c r="D9" s="131" t="s">
        <v>72</v>
      </c>
      <c r="E9" s="132">
        <f t="shared" ref="E9:E14" si="0">F9+I9</f>
        <v>25.0522</v>
      </c>
      <c r="F9" s="133"/>
      <c r="G9" s="133"/>
      <c r="H9" s="133"/>
      <c r="I9" s="132">
        <f t="shared" ref="I9:I13" si="1">J9+K9</f>
        <v>25.0522</v>
      </c>
      <c r="J9" s="138">
        <f>6.1522+18+0.9</f>
        <v>25.0522</v>
      </c>
      <c r="K9" s="133"/>
    </row>
    <row r="10" s="123" customFormat="1" ht="39" customHeight="1" spans="1:11">
      <c r="A10" s="128" t="s">
        <v>68</v>
      </c>
      <c r="B10" s="128" t="s">
        <v>69</v>
      </c>
      <c r="C10" s="128" t="s">
        <v>73</v>
      </c>
      <c r="D10" s="131" t="s">
        <v>74</v>
      </c>
      <c r="E10" s="132">
        <f t="shared" si="0"/>
        <v>2658.4197</v>
      </c>
      <c r="F10" s="133"/>
      <c r="G10" s="133"/>
      <c r="H10" s="133"/>
      <c r="I10" s="132">
        <f t="shared" si="1"/>
        <v>2658.4197</v>
      </c>
      <c r="J10" s="138">
        <f>6.6517+1+14+50+48+12+836.768</f>
        <v>968.4197</v>
      </c>
      <c r="K10" s="138">
        <v>1690</v>
      </c>
    </row>
    <row r="11" s="123" customFormat="1" ht="39" customHeight="1" spans="1:11">
      <c r="A11" s="128" t="s">
        <v>68</v>
      </c>
      <c r="B11" s="128" t="s">
        <v>69</v>
      </c>
      <c r="C11" s="128" t="s">
        <v>75</v>
      </c>
      <c r="D11" s="131" t="s">
        <v>76</v>
      </c>
      <c r="E11" s="132">
        <f t="shared" si="0"/>
        <v>96.295</v>
      </c>
      <c r="F11" s="133"/>
      <c r="G11" s="133"/>
      <c r="H11" s="133"/>
      <c r="I11" s="132">
        <f t="shared" si="1"/>
        <v>96.295</v>
      </c>
      <c r="J11" s="138">
        <f>27.015+19</f>
        <v>46.015</v>
      </c>
      <c r="K11" s="138">
        <v>50.28</v>
      </c>
    </row>
    <row r="12" s="123" customFormat="1" ht="39" customHeight="1" spans="1:11">
      <c r="A12" s="128" t="s">
        <v>68</v>
      </c>
      <c r="B12" s="128" t="s">
        <v>77</v>
      </c>
      <c r="C12" s="128" t="s">
        <v>78</v>
      </c>
      <c r="D12" s="131" t="s">
        <v>79</v>
      </c>
      <c r="E12" s="132">
        <f t="shared" si="0"/>
        <v>91.7</v>
      </c>
      <c r="F12" s="133"/>
      <c r="G12" s="133"/>
      <c r="H12" s="133"/>
      <c r="I12" s="132">
        <f t="shared" si="1"/>
        <v>91.7</v>
      </c>
      <c r="J12" s="138">
        <f>66.7+25</f>
        <v>91.7</v>
      </c>
      <c r="K12" s="138"/>
    </row>
    <row r="13" s="123" customFormat="1" ht="39" customHeight="1" spans="1:11">
      <c r="A13" s="128" t="s">
        <v>68</v>
      </c>
      <c r="B13" s="128" t="s">
        <v>77</v>
      </c>
      <c r="C13" s="128" t="s">
        <v>73</v>
      </c>
      <c r="D13" s="131" t="s">
        <v>80</v>
      </c>
      <c r="E13" s="132">
        <f t="shared" si="0"/>
        <v>72.7</v>
      </c>
      <c r="F13" s="133"/>
      <c r="G13" s="133"/>
      <c r="H13" s="133"/>
      <c r="I13" s="132">
        <f t="shared" si="1"/>
        <v>72.7</v>
      </c>
      <c r="J13" s="138">
        <f>52.8+0.9+19</f>
        <v>72.7</v>
      </c>
      <c r="K13" s="138"/>
    </row>
    <row r="14" s="123" customFormat="1" ht="39" customHeight="1" spans="1:11">
      <c r="A14" s="128" t="s">
        <v>68</v>
      </c>
      <c r="B14" s="128" t="s">
        <v>71</v>
      </c>
      <c r="C14" s="128" t="s">
        <v>73</v>
      </c>
      <c r="D14" s="131" t="s">
        <v>81</v>
      </c>
      <c r="E14" s="132">
        <f t="shared" si="0"/>
        <v>3.3</v>
      </c>
      <c r="F14" s="134"/>
      <c r="G14" s="134"/>
      <c r="H14" s="134"/>
      <c r="I14" s="132">
        <f>J14</f>
        <v>3.3</v>
      </c>
      <c r="J14" s="138">
        <f>1.3+2</f>
        <v>3.3</v>
      </c>
      <c r="K14" s="138"/>
    </row>
    <row r="15" s="123" customFormat="1" ht="24" spans="1:11">
      <c r="A15" s="135">
        <v>213</v>
      </c>
      <c r="B15" s="128" t="s">
        <v>77</v>
      </c>
      <c r="C15" s="135">
        <v>21</v>
      </c>
      <c r="D15" s="131" t="s">
        <v>82</v>
      </c>
      <c r="E15" s="132">
        <v>50</v>
      </c>
      <c r="F15" s="132"/>
      <c r="G15" s="132"/>
      <c r="H15" s="132"/>
      <c r="I15" s="132"/>
      <c r="J15" s="132"/>
      <c r="K15" s="132">
        <v>50</v>
      </c>
    </row>
    <row r="16" s="123" customFormat="1" ht="19" customHeight="1" spans="1:11">
      <c r="A16" s="135">
        <v>213</v>
      </c>
      <c r="B16" s="128" t="s">
        <v>137</v>
      </c>
      <c r="C16" s="135">
        <v>99</v>
      </c>
      <c r="D16" s="136" t="s">
        <v>83</v>
      </c>
      <c r="E16" s="132">
        <v>49</v>
      </c>
      <c r="F16" s="132"/>
      <c r="G16" s="132"/>
      <c r="H16" s="132"/>
      <c r="I16" s="132"/>
      <c r="J16" s="132"/>
      <c r="K16" s="132">
        <v>154</v>
      </c>
    </row>
    <row r="17" s="42" customFormat="1" ht="15.6"/>
    <row r="18" s="42" customFormat="1" ht="15.6"/>
    <row r="19" s="42" customFormat="1" ht="15.6"/>
    <row r="20" s="42" customFormat="1" ht="15.6"/>
    <row r="21" s="42" customFormat="1" ht="15.6"/>
    <row r="22" s="42" customFormat="1" ht="15.6"/>
    <row r="23" s="42" customFormat="1" ht="15.6"/>
    <row r="24" s="42" customFormat="1" ht="15.6"/>
    <row r="25" s="42" customFormat="1" ht="15.6"/>
    <row r="26" s="42" customFormat="1" ht="15.6"/>
    <row r="27" s="42" customFormat="1" ht="15.6"/>
  </sheetData>
  <mergeCells count="11">
    <mergeCell ref="A1:K1"/>
    <mergeCell ref="A2:E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
  <sheetViews>
    <sheetView showGridLines="0" showZeros="0" workbookViewId="0">
      <selection activeCell="F13" sqref="F13"/>
    </sheetView>
  </sheetViews>
  <sheetFormatPr defaultColWidth="8.88333333333333" defaultRowHeight="14.4"/>
  <cols>
    <col min="1" max="1" width="4.375" style="84" customWidth="1"/>
    <col min="2" max="2" width="3.625" style="84" customWidth="1"/>
    <col min="3" max="3" width="14.625" style="84" customWidth="1"/>
    <col min="4" max="4" width="3.375" style="84" customWidth="1"/>
    <col min="5" max="5" width="3.625" style="84" customWidth="1"/>
    <col min="6" max="6" width="14.375" style="84" customWidth="1"/>
    <col min="7" max="7" width="6.75" style="84" customWidth="1"/>
    <col min="8" max="8" width="7.25" style="84" customWidth="1"/>
    <col min="9" max="9" width="7.125" style="84" customWidth="1"/>
    <col min="10" max="10" width="6.375" style="84" customWidth="1"/>
    <col min="11" max="11" width="5" style="84" customWidth="1"/>
    <col min="12" max="12" width="8" style="84" customWidth="1"/>
    <col min="13" max="13" width="4.625" style="84" customWidth="1"/>
    <col min="14" max="14" width="7.75" style="84" customWidth="1"/>
    <col min="15" max="15" width="4.125" style="84" customWidth="1"/>
    <col min="16" max="16" width="4.25" style="84" customWidth="1"/>
    <col min="17" max="17" width="4.375" style="84" customWidth="1"/>
    <col min="18" max="32" width="9" style="84"/>
    <col min="33" max="16352" width="8.88333333333333" style="84"/>
    <col min="16353" max="16380" width="9" style="84"/>
    <col min="16381" max="16384" width="8.88333333333333" style="84"/>
  </cols>
  <sheetData>
    <row r="1" s="83" customFormat="1" ht="42" customHeight="1" spans="1:17">
      <c r="A1" s="85" t="s">
        <v>138</v>
      </c>
      <c r="B1" s="85"/>
      <c r="C1" s="85"/>
      <c r="D1" s="85"/>
      <c r="E1" s="85"/>
      <c r="F1" s="85"/>
      <c r="G1" s="85"/>
      <c r="H1" s="85"/>
      <c r="I1" s="85"/>
      <c r="J1" s="85"/>
      <c r="K1" s="85"/>
      <c r="L1" s="85"/>
      <c r="M1" s="85"/>
      <c r="N1" s="85"/>
      <c r="O1" s="85"/>
      <c r="P1" s="85"/>
      <c r="Q1" s="85"/>
    </row>
    <row r="2" s="83" customFormat="1" ht="15" customHeight="1" spans="1:17">
      <c r="A2" s="14" t="s">
        <v>139</v>
      </c>
      <c r="B2" s="12"/>
      <c r="C2" s="12" t="s">
        <v>140</v>
      </c>
      <c r="D2" s="12"/>
      <c r="E2" s="12"/>
      <c r="F2" s="12"/>
      <c r="P2" s="109" t="s">
        <v>2</v>
      </c>
      <c r="Q2" s="109"/>
    </row>
    <row r="3" ht="20.1" customHeight="1" spans="1:17">
      <c r="A3" s="86" t="s">
        <v>141</v>
      </c>
      <c r="B3" s="87"/>
      <c r="C3" s="88"/>
      <c r="D3" s="86" t="s">
        <v>142</v>
      </c>
      <c r="E3" s="87"/>
      <c r="F3" s="88"/>
      <c r="G3" s="89" t="s">
        <v>87</v>
      </c>
      <c r="H3" s="90"/>
      <c r="I3" s="90"/>
      <c r="J3" s="90"/>
      <c r="K3" s="90"/>
      <c r="L3" s="90"/>
      <c r="M3" s="90"/>
      <c r="N3" s="90"/>
      <c r="O3" s="90"/>
      <c r="P3" s="90"/>
      <c r="Q3" s="112"/>
    </row>
    <row r="4" ht="20.1" customHeight="1" spans="1:17">
      <c r="A4" s="91"/>
      <c r="B4" s="92"/>
      <c r="C4" s="93"/>
      <c r="D4" s="91"/>
      <c r="E4" s="92"/>
      <c r="F4" s="93"/>
      <c r="G4" s="94" t="s">
        <v>8</v>
      </c>
      <c r="H4" s="94" t="s">
        <v>48</v>
      </c>
      <c r="I4" s="110"/>
      <c r="J4" s="111" t="s">
        <v>49</v>
      </c>
      <c r="K4" s="112"/>
      <c r="L4" s="112"/>
      <c r="M4" s="112"/>
      <c r="N4" s="112"/>
      <c r="O4" s="112"/>
      <c r="P4" s="94" t="s">
        <v>50</v>
      </c>
      <c r="Q4" s="118" t="s">
        <v>143</v>
      </c>
    </row>
    <row r="5" ht="20.1" customHeight="1" spans="1:17">
      <c r="A5" s="95"/>
      <c r="B5" s="96"/>
      <c r="C5" s="97"/>
      <c r="D5" s="95"/>
      <c r="E5" s="96"/>
      <c r="F5" s="97"/>
      <c r="G5" s="98"/>
      <c r="H5" s="99"/>
      <c r="I5" s="113"/>
      <c r="J5" s="101" t="s">
        <v>18</v>
      </c>
      <c r="K5" s="101" t="s">
        <v>62</v>
      </c>
      <c r="L5" s="101" t="s">
        <v>63</v>
      </c>
      <c r="M5" s="101" t="s">
        <v>64</v>
      </c>
      <c r="N5" s="101" t="s">
        <v>65</v>
      </c>
      <c r="O5" s="101" t="s">
        <v>66</v>
      </c>
      <c r="P5" s="98"/>
      <c r="Q5" s="119"/>
    </row>
    <row r="6" ht="27" customHeight="1" spans="1:17">
      <c r="A6" s="100" t="s">
        <v>55</v>
      </c>
      <c r="B6" s="100" t="s">
        <v>56</v>
      </c>
      <c r="C6" s="100" t="s">
        <v>43</v>
      </c>
      <c r="D6" s="100" t="s">
        <v>55</v>
      </c>
      <c r="E6" s="100" t="s">
        <v>56</v>
      </c>
      <c r="F6" s="100" t="s">
        <v>43</v>
      </c>
      <c r="G6" s="99"/>
      <c r="H6" s="101" t="s">
        <v>59</v>
      </c>
      <c r="I6" s="101" t="s">
        <v>60</v>
      </c>
      <c r="J6" s="101"/>
      <c r="K6" s="101"/>
      <c r="L6" s="101"/>
      <c r="M6" s="101"/>
      <c r="N6" s="101"/>
      <c r="O6" s="101"/>
      <c r="P6" s="99"/>
      <c r="Q6" s="119"/>
    </row>
    <row r="7" ht="27" customHeight="1" spans="1:17">
      <c r="A7" s="102"/>
      <c r="B7" s="102"/>
      <c r="C7" s="102"/>
      <c r="D7" s="103"/>
      <c r="E7" s="103"/>
      <c r="F7" s="103"/>
      <c r="G7" s="104">
        <f>G8+G11</f>
        <v>67.5336</v>
      </c>
      <c r="H7" s="104">
        <f>H8+H11</f>
        <v>67.5336</v>
      </c>
      <c r="I7" s="94"/>
      <c r="J7" s="94"/>
      <c r="K7" s="94"/>
      <c r="L7" s="94"/>
      <c r="M7" s="94"/>
      <c r="N7" s="94"/>
      <c r="O7" s="94"/>
      <c r="P7" s="98"/>
      <c r="Q7" s="119"/>
    </row>
    <row r="8" ht="37" customHeight="1" spans="1:17">
      <c r="A8" s="105">
        <v>301</v>
      </c>
      <c r="B8" s="105"/>
      <c r="C8" s="106" t="s">
        <v>144</v>
      </c>
      <c r="D8" s="105" t="s">
        <v>145</v>
      </c>
      <c r="E8" s="105"/>
      <c r="F8" s="107" t="s">
        <v>146</v>
      </c>
      <c r="G8" s="104">
        <v>45.8296</v>
      </c>
      <c r="H8" s="104">
        <v>45.8296</v>
      </c>
      <c r="I8" s="114"/>
      <c r="J8" s="114"/>
      <c r="K8" s="114"/>
      <c r="L8" s="115"/>
      <c r="M8" s="115"/>
      <c r="N8" s="115"/>
      <c r="O8" s="115"/>
      <c r="P8" s="115"/>
      <c r="Q8" s="120"/>
    </row>
    <row r="9" ht="37" customHeight="1" spans="1:17">
      <c r="A9" s="105">
        <v>301</v>
      </c>
      <c r="B9" s="105" t="s">
        <v>71</v>
      </c>
      <c r="C9" s="106" t="s">
        <v>147</v>
      </c>
      <c r="D9" s="105">
        <v>501</v>
      </c>
      <c r="E9" s="105" t="s">
        <v>69</v>
      </c>
      <c r="F9" s="108" t="s">
        <v>148</v>
      </c>
      <c r="G9" s="104">
        <v>40.9</v>
      </c>
      <c r="H9" s="104">
        <v>40.9</v>
      </c>
      <c r="I9" s="116"/>
      <c r="J9" s="116"/>
      <c r="K9" s="116"/>
      <c r="L9" s="117"/>
      <c r="M9" s="117"/>
      <c r="N9" s="117"/>
      <c r="O9" s="117"/>
      <c r="P9" s="117"/>
      <c r="Q9" s="117"/>
    </row>
    <row r="10" ht="37" customHeight="1" spans="1:17">
      <c r="A10" s="105">
        <v>301</v>
      </c>
      <c r="B10" s="105">
        <v>99</v>
      </c>
      <c r="C10" s="106" t="s">
        <v>149</v>
      </c>
      <c r="D10" s="105">
        <v>501</v>
      </c>
      <c r="E10" s="105">
        <v>99</v>
      </c>
      <c r="F10" s="108" t="s">
        <v>150</v>
      </c>
      <c r="G10" s="104">
        <v>4.9256</v>
      </c>
      <c r="H10" s="104">
        <v>4.9256</v>
      </c>
      <c r="I10" s="116"/>
      <c r="J10" s="116"/>
      <c r="K10" s="116"/>
      <c r="L10" s="117"/>
      <c r="M10" s="117"/>
      <c r="N10" s="117"/>
      <c r="O10" s="117"/>
      <c r="P10" s="117"/>
      <c r="Q10" s="117"/>
    </row>
    <row r="11" ht="37" customHeight="1" spans="1:17">
      <c r="A11" s="105">
        <v>302</v>
      </c>
      <c r="B11" s="105"/>
      <c r="C11" s="106" t="s">
        <v>151</v>
      </c>
      <c r="D11" s="105">
        <v>502</v>
      </c>
      <c r="E11" s="105" t="s">
        <v>69</v>
      </c>
      <c r="F11" s="108" t="s">
        <v>152</v>
      </c>
      <c r="G11" s="104">
        <f>13.8+7.904</f>
        <v>21.704</v>
      </c>
      <c r="H11" s="104">
        <f>13.8+7.904</f>
        <v>21.704</v>
      </c>
      <c r="I11" s="116"/>
      <c r="J11" s="116"/>
      <c r="K11" s="116"/>
      <c r="L11" s="117"/>
      <c r="M11" s="117"/>
      <c r="N11" s="117"/>
      <c r="O11" s="117"/>
      <c r="P11" s="117"/>
      <c r="Q11" s="117"/>
    </row>
    <row r="12" ht="37" customHeight="1" spans="1:17">
      <c r="A12" s="105">
        <v>302</v>
      </c>
      <c r="B12" s="105" t="s">
        <v>69</v>
      </c>
      <c r="C12" s="106" t="s">
        <v>153</v>
      </c>
      <c r="D12" s="105">
        <v>502</v>
      </c>
      <c r="E12" s="105" t="s">
        <v>69</v>
      </c>
      <c r="F12" s="108" t="s">
        <v>152</v>
      </c>
      <c r="G12" s="104">
        <f>4+4</f>
        <v>8</v>
      </c>
      <c r="H12" s="104">
        <f>4+4</f>
        <v>8</v>
      </c>
      <c r="I12" s="116"/>
      <c r="J12" s="116"/>
      <c r="K12" s="116"/>
      <c r="L12" s="117"/>
      <c r="M12" s="117"/>
      <c r="N12" s="117"/>
      <c r="O12" s="117"/>
      <c r="P12" s="117"/>
      <c r="Q12" s="117"/>
    </row>
    <row r="13" ht="37" customHeight="1" spans="1:17">
      <c r="A13" s="105">
        <v>302</v>
      </c>
      <c r="B13" s="105" t="s">
        <v>71</v>
      </c>
      <c r="C13" s="106" t="s">
        <v>154</v>
      </c>
      <c r="D13" s="105">
        <v>502</v>
      </c>
      <c r="E13" s="105" t="s">
        <v>69</v>
      </c>
      <c r="F13" s="108" t="s">
        <v>152</v>
      </c>
      <c r="G13" s="104">
        <f>0.5+2</f>
        <v>2.5</v>
      </c>
      <c r="H13" s="104">
        <f>0.5+2</f>
        <v>2.5</v>
      </c>
      <c r="I13" s="116"/>
      <c r="J13" s="116"/>
      <c r="K13" s="116"/>
      <c r="L13" s="117"/>
      <c r="M13" s="117"/>
      <c r="N13" s="117"/>
      <c r="O13" s="117"/>
      <c r="P13" s="117"/>
      <c r="Q13" s="117"/>
    </row>
    <row r="14" ht="37" customHeight="1" spans="1:17">
      <c r="A14" s="105">
        <v>302</v>
      </c>
      <c r="B14" s="105" t="s">
        <v>137</v>
      </c>
      <c r="C14" s="106" t="s">
        <v>155</v>
      </c>
      <c r="D14" s="105">
        <v>502</v>
      </c>
      <c r="E14" s="105" t="s">
        <v>69</v>
      </c>
      <c r="F14" s="108" t="s">
        <v>152</v>
      </c>
      <c r="G14" s="104">
        <v>0.1</v>
      </c>
      <c r="H14" s="104">
        <v>0.1</v>
      </c>
      <c r="I14" s="116"/>
      <c r="J14" s="116"/>
      <c r="K14" s="116"/>
      <c r="L14" s="117"/>
      <c r="M14" s="117"/>
      <c r="N14" s="117"/>
      <c r="O14" s="117"/>
      <c r="P14" s="117"/>
      <c r="Q14" s="117"/>
    </row>
    <row r="15" ht="37" customHeight="1" spans="1:17">
      <c r="A15" s="105">
        <v>302</v>
      </c>
      <c r="B15" s="105">
        <v>11</v>
      </c>
      <c r="C15" s="106" t="s">
        <v>156</v>
      </c>
      <c r="D15" s="105">
        <v>502</v>
      </c>
      <c r="E15" s="105" t="s">
        <v>69</v>
      </c>
      <c r="F15" s="108" t="s">
        <v>152</v>
      </c>
      <c r="G15" s="104">
        <f>8+1.9</f>
        <v>9.9</v>
      </c>
      <c r="H15" s="104">
        <f>8+1.9</f>
        <v>9.9</v>
      </c>
      <c r="I15" s="116"/>
      <c r="J15" s="116"/>
      <c r="K15" s="116"/>
      <c r="L15" s="117"/>
      <c r="M15" s="117"/>
      <c r="N15" s="117"/>
      <c r="O15" s="117"/>
      <c r="P15" s="117"/>
      <c r="Q15" s="117"/>
    </row>
    <row r="16" ht="37" customHeight="1" spans="1:17">
      <c r="A16" s="105">
        <v>302</v>
      </c>
      <c r="B16" s="105">
        <v>16</v>
      </c>
      <c r="C16" s="106" t="s">
        <v>157</v>
      </c>
      <c r="D16" s="105">
        <v>502</v>
      </c>
      <c r="E16" s="105" t="s">
        <v>77</v>
      </c>
      <c r="F16" s="108" t="s">
        <v>158</v>
      </c>
      <c r="G16" s="104">
        <v>0.2</v>
      </c>
      <c r="H16" s="104">
        <v>0.2</v>
      </c>
      <c r="I16" s="116"/>
      <c r="J16" s="116"/>
      <c r="K16" s="116"/>
      <c r="L16" s="117"/>
      <c r="M16" s="117"/>
      <c r="N16" s="117"/>
      <c r="O16" s="117"/>
      <c r="P16" s="117"/>
      <c r="Q16" s="117"/>
    </row>
    <row r="17" ht="37" customHeight="1" spans="1:17">
      <c r="A17" s="105">
        <v>302</v>
      </c>
      <c r="B17" s="105">
        <v>29</v>
      </c>
      <c r="C17" s="106" t="s">
        <v>159</v>
      </c>
      <c r="D17" s="105">
        <v>502</v>
      </c>
      <c r="E17" s="105" t="s">
        <v>69</v>
      </c>
      <c r="F17" s="108" t="s">
        <v>152</v>
      </c>
      <c r="G17" s="104">
        <v>1</v>
      </c>
      <c r="H17" s="104">
        <v>1</v>
      </c>
      <c r="I17" s="116"/>
      <c r="J17" s="116"/>
      <c r="K17" s="116"/>
      <c r="L17" s="117"/>
      <c r="M17" s="117"/>
      <c r="N17" s="117"/>
      <c r="O17" s="117"/>
      <c r="P17" s="117"/>
      <c r="Q17" s="117"/>
    </row>
  </sheetData>
  <mergeCells count="16">
    <mergeCell ref="A1:Q1"/>
    <mergeCell ref="P2:Q2"/>
    <mergeCell ref="G3:Q3"/>
    <mergeCell ref="J4:O4"/>
    <mergeCell ref="G4:G6"/>
    <mergeCell ref="J5:J6"/>
    <mergeCell ref="K5:K6"/>
    <mergeCell ref="L5:L6"/>
    <mergeCell ref="M5:M6"/>
    <mergeCell ref="N5:N6"/>
    <mergeCell ref="O5:O6"/>
    <mergeCell ref="P4:P6"/>
    <mergeCell ref="Q4:Q6"/>
    <mergeCell ref="A3:C5"/>
    <mergeCell ref="D3:F5"/>
    <mergeCell ref="H4:I5"/>
  </mergeCells>
  <printOptions horizontalCentered="1"/>
  <pageMargins left="1.22013888888889" right="1.45625" top="1.0625" bottom="1.0625" header="0.297916666666667" footer="0.297916666666667"/>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showGridLines="0" showZeros="0" workbookViewId="0">
      <selection activeCell="B7" sqref="B7"/>
    </sheetView>
  </sheetViews>
  <sheetFormatPr defaultColWidth="8.88333333333333" defaultRowHeight="15.6" outlineLevelCol="2"/>
  <cols>
    <col min="1" max="1" width="55.375" style="72" customWidth="1"/>
    <col min="2" max="2" width="51.75" style="72" customWidth="1"/>
    <col min="3" max="3" width="27" style="72" customWidth="1"/>
    <col min="4" max="32" width="9" style="72"/>
    <col min="33" max="16384" width="8.88333333333333" style="72"/>
  </cols>
  <sheetData>
    <row r="1" s="70" customFormat="1" ht="42" customHeight="1" spans="1:3">
      <c r="A1" s="73" t="s">
        <v>160</v>
      </c>
      <c r="B1" s="73"/>
      <c r="C1" s="74"/>
    </row>
    <row r="2" ht="15" customHeight="1" spans="1:2">
      <c r="A2" s="45" t="s">
        <v>1</v>
      </c>
      <c r="B2" s="75" t="s">
        <v>2</v>
      </c>
    </row>
    <row r="3" s="71" customFormat="1" ht="20" customHeight="1" spans="1:3">
      <c r="A3" s="76" t="s">
        <v>161</v>
      </c>
      <c r="B3" s="77" t="s">
        <v>162</v>
      </c>
      <c r="C3" s="72"/>
    </row>
    <row r="4" s="71" customFormat="1" ht="20" customHeight="1" spans="1:3">
      <c r="A4" s="78" t="s">
        <v>163</v>
      </c>
      <c r="B4" s="79">
        <v>0.088</v>
      </c>
      <c r="C4" s="72"/>
    </row>
    <row r="5" s="71" customFormat="1" ht="20" customHeight="1" spans="1:3">
      <c r="A5" s="80" t="s">
        <v>164</v>
      </c>
      <c r="B5" s="81">
        <v>0</v>
      </c>
      <c r="C5" s="72"/>
    </row>
    <row r="6" s="71" customFormat="1" ht="20" customHeight="1" spans="1:3">
      <c r="A6" s="80" t="s">
        <v>165</v>
      </c>
      <c r="B6" s="79">
        <v>0.088</v>
      </c>
      <c r="C6" s="72"/>
    </row>
    <row r="7" s="71" customFormat="1" ht="20" customHeight="1" spans="1:3">
      <c r="A7" s="80" t="s">
        <v>166</v>
      </c>
      <c r="B7" s="81"/>
      <c r="C7" s="72"/>
    </row>
    <row r="8" s="71" customFormat="1" ht="20" customHeight="1" spans="1:3">
      <c r="A8" s="80" t="s">
        <v>167</v>
      </c>
      <c r="B8" s="81"/>
      <c r="C8" s="72"/>
    </row>
    <row r="9" s="71" customFormat="1" ht="20" customHeight="1" spans="1:3">
      <c r="A9" s="80" t="s">
        <v>168</v>
      </c>
      <c r="B9" s="81"/>
      <c r="C9" s="72"/>
    </row>
    <row r="10" s="71" customFormat="1" ht="6" customHeight="1" spans="1:3">
      <c r="A10" s="12"/>
      <c r="B10" s="12"/>
      <c r="C10" s="72"/>
    </row>
    <row r="11" s="71" customFormat="1" ht="78" customHeight="1" spans="1:3">
      <c r="A11" s="82" t="s">
        <v>169</v>
      </c>
      <c r="B11" s="82"/>
      <c r="C11" s="72"/>
    </row>
    <row r="12" s="71" customFormat="1" ht="14.25" customHeight="1" spans="1:3">
      <c r="A12" s="72"/>
      <c r="B12" s="72"/>
      <c r="C12" s="72"/>
    </row>
    <row r="13" s="71" customFormat="1" ht="14.25" customHeight="1" spans="1:3">
      <c r="A13" s="72"/>
      <c r="B13" s="72"/>
      <c r="C13" s="72"/>
    </row>
    <row r="14" s="71" customFormat="1" ht="14.25" customHeight="1" spans="1:3">
      <c r="A14" s="72"/>
      <c r="B14" s="72"/>
      <c r="C14" s="72"/>
    </row>
    <row r="15" s="71" customFormat="1" ht="14.25" customHeight="1" spans="1:3">
      <c r="A15" s="72"/>
      <c r="B15" s="72"/>
      <c r="C15" s="72"/>
    </row>
    <row r="16" s="71" customFormat="1" ht="14.25" customHeight="1" spans="1:3">
      <c r="A16" s="72"/>
      <c r="B16" s="72"/>
      <c r="C16" s="72"/>
    </row>
    <row r="17" s="71" customFormat="1" ht="14.25" customHeight="1"/>
    <row r="18" s="71" customFormat="1" ht="14.25" customHeight="1"/>
    <row r="19" s="71" customFormat="1" ht="14.25" customHeight="1"/>
    <row r="20" s="71" customFormat="1" ht="14.25" customHeight="1"/>
    <row r="21" s="71" customFormat="1" ht="14.25" customHeight="1"/>
    <row r="22" s="71" customFormat="1" ht="14.25" customHeight="1"/>
    <row r="23" s="71" customFormat="1" ht="14.25" customHeight="1"/>
    <row r="24" s="71" customFormat="1" ht="14.25" customHeight="1"/>
    <row r="25" s="71" customFormat="1" ht="14.25" customHeight="1"/>
    <row r="26" s="71" customFormat="1" ht="14.25" customHeight="1"/>
    <row r="27" s="71" customFormat="1" ht="14.25" customHeight="1"/>
    <row r="28" s="71" customFormat="1" ht="14.25" customHeight="1"/>
    <row r="29" s="71" customFormat="1" ht="14.25" customHeight="1"/>
    <row r="30" s="71" customFormat="1" ht="14.25" customHeight="1"/>
    <row r="31" s="71" customFormat="1" ht="14.25" customHeight="1"/>
    <row r="32" s="71" customFormat="1" ht="14.25" customHeight="1" spans="1:3">
      <c r="A32" s="72"/>
      <c r="B32" s="72"/>
      <c r="C32" s="72"/>
    </row>
    <row r="33" s="71" customFormat="1" ht="14.25" customHeight="1" spans="1:3">
      <c r="A33" s="72"/>
      <c r="B33" s="72"/>
      <c r="C33" s="72"/>
    </row>
    <row r="34" s="71" customFormat="1" ht="14.25" customHeight="1" spans="1:3">
      <c r="A34" s="72"/>
      <c r="B34" s="72"/>
      <c r="C34" s="72"/>
    </row>
    <row r="35" s="71" customFormat="1" ht="14.25" customHeight="1" spans="1:3">
      <c r="A35" s="72"/>
      <c r="B35" s="72"/>
      <c r="C35" s="72"/>
    </row>
  </sheetData>
  <mergeCells count="2">
    <mergeCell ref="A1:B1"/>
    <mergeCell ref="A11:B11"/>
  </mergeCells>
  <printOptions horizontalCentered="1"/>
  <pageMargins left="1.22013888888889" right="1.45625" top="1.0625" bottom="1.0625" header="0.507638888888889" footer="0.507638888888889"/>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showGridLines="0" showZeros="0" workbookViewId="0">
      <selection activeCell="N11" sqref="N11"/>
    </sheetView>
  </sheetViews>
  <sheetFormatPr defaultColWidth="7" defaultRowHeight="10.8"/>
  <cols>
    <col min="1" max="2" width="3.375" style="43" customWidth="1"/>
    <col min="3" max="3" width="3.625" style="43" customWidth="1"/>
    <col min="4" max="4" width="23.5" style="43" customWidth="1"/>
    <col min="5" max="5" width="10.25" style="43" customWidth="1"/>
    <col min="6" max="11" width="10.625" style="43" customWidth="1"/>
    <col min="12" max="16384" width="7" style="43"/>
  </cols>
  <sheetData>
    <row r="1" ht="42" customHeight="1" spans="1:11">
      <c r="A1" s="44" t="s">
        <v>170</v>
      </c>
      <c r="B1" s="44"/>
      <c r="C1" s="44"/>
      <c r="D1" s="44"/>
      <c r="E1" s="44"/>
      <c r="F1" s="44"/>
      <c r="G1" s="44"/>
      <c r="H1" s="44"/>
      <c r="I1" s="44"/>
      <c r="J1" s="44"/>
      <c r="K1" s="44"/>
    </row>
    <row r="2" ht="15" customHeight="1" spans="1:11">
      <c r="A2" s="45" t="s">
        <v>1</v>
      </c>
      <c r="B2" s="45"/>
      <c r="C2" s="45"/>
      <c r="D2" s="45"/>
      <c r="E2" s="46"/>
      <c r="F2" s="47"/>
      <c r="G2" s="47"/>
      <c r="H2" s="47"/>
      <c r="I2" s="47"/>
      <c r="J2" s="47"/>
      <c r="K2" s="66" t="s">
        <v>2</v>
      </c>
    </row>
    <row r="3" s="41" customFormat="1" ht="16.5" customHeight="1" spans="1:11">
      <c r="A3" s="48" t="s">
        <v>86</v>
      </c>
      <c r="B3" s="49"/>
      <c r="C3" s="50"/>
      <c r="D3" s="51" t="s">
        <v>43</v>
      </c>
      <c r="E3" s="52" t="s">
        <v>44</v>
      </c>
      <c r="F3" s="53"/>
      <c r="G3" s="53"/>
      <c r="H3" s="53"/>
      <c r="I3" s="53"/>
      <c r="J3" s="53"/>
      <c r="K3" s="53"/>
    </row>
    <row r="4" s="41" customFormat="1" ht="14.25" customHeight="1" spans="1:11">
      <c r="A4" s="54" t="s">
        <v>55</v>
      </c>
      <c r="B4" s="55" t="s">
        <v>56</v>
      </c>
      <c r="C4" s="55" t="s">
        <v>57</v>
      </c>
      <c r="D4" s="56"/>
      <c r="E4" s="52"/>
      <c r="F4" s="57" t="s">
        <v>88</v>
      </c>
      <c r="G4" s="57"/>
      <c r="H4" s="57"/>
      <c r="I4" s="67" t="s">
        <v>89</v>
      </c>
      <c r="J4" s="68"/>
      <c r="K4" s="69"/>
    </row>
    <row r="5" s="41" customFormat="1" ht="37.5" customHeight="1" spans="1:11">
      <c r="A5" s="54"/>
      <c r="B5" s="55"/>
      <c r="C5" s="55"/>
      <c r="D5" s="58"/>
      <c r="E5" s="52"/>
      <c r="F5" s="52" t="s">
        <v>18</v>
      </c>
      <c r="G5" s="52" t="s">
        <v>135</v>
      </c>
      <c r="H5" s="52" t="s">
        <v>136</v>
      </c>
      <c r="I5" s="52" t="s">
        <v>18</v>
      </c>
      <c r="J5" s="52" t="s">
        <v>92</v>
      </c>
      <c r="K5" s="52" t="s">
        <v>93</v>
      </c>
    </row>
    <row r="6" s="41" customFormat="1" ht="20.1" customHeight="1" spans="1:11">
      <c r="A6" s="59" t="s">
        <v>67</v>
      </c>
      <c r="B6" s="55" t="s">
        <v>67</v>
      </c>
      <c r="C6" s="55" t="s">
        <v>67</v>
      </c>
      <c r="D6" s="55" t="s">
        <v>67</v>
      </c>
      <c r="E6" s="53">
        <v>1</v>
      </c>
      <c r="F6" s="53">
        <v>2</v>
      </c>
      <c r="G6" s="53">
        <v>3</v>
      </c>
      <c r="H6" s="53">
        <v>4</v>
      </c>
      <c r="I6" s="53">
        <v>5</v>
      </c>
      <c r="J6" s="53">
        <v>6</v>
      </c>
      <c r="K6" s="53">
        <v>7</v>
      </c>
    </row>
    <row r="7" s="41" customFormat="1" ht="58" customHeight="1" spans="1:11">
      <c r="A7" s="60">
        <v>208</v>
      </c>
      <c r="B7" s="61" t="s">
        <v>171</v>
      </c>
      <c r="C7" s="61" t="s">
        <v>69</v>
      </c>
      <c r="D7" s="62" t="s">
        <v>172</v>
      </c>
      <c r="E7" s="63">
        <v>218.88</v>
      </c>
      <c r="F7" s="64"/>
      <c r="G7" s="64"/>
      <c r="H7" s="64"/>
      <c r="I7" s="64">
        <v>218.88</v>
      </c>
      <c r="J7" s="64"/>
      <c r="K7" s="64">
        <v>218.88</v>
      </c>
    </row>
    <row r="8" s="42" customFormat="1" ht="15.6"/>
    <row r="9" s="42" customFormat="1" ht="15.6" spans="1:11">
      <c r="A9" s="43"/>
      <c r="B9" s="65"/>
      <c r="C9" s="65"/>
      <c r="D9" s="65"/>
      <c r="E9" s="65"/>
      <c r="F9" s="65"/>
      <c r="G9" s="65"/>
      <c r="H9" s="65"/>
      <c r="I9" s="65"/>
      <c r="J9" s="65"/>
      <c r="K9" s="65"/>
    </row>
    <row r="10" s="42" customFormat="1" ht="15.6" spans="1:11">
      <c r="A10" s="65"/>
      <c r="B10" s="65"/>
      <c r="C10" s="65"/>
      <c r="D10" s="65"/>
      <c r="E10" s="65"/>
      <c r="F10" s="65"/>
      <c r="G10" s="65"/>
      <c r="H10" s="65"/>
      <c r="I10" s="65"/>
      <c r="J10" s="65"/>
      <c r="K10" s="65"/>
    </row>
    <row r="11" s="42" customFormat="1" ht="15.6" spans="1:11">
      <c r="A11" s="65"/>
      <c r="B11" s="65"/>
      <c r="C11" s="65"/>
      <c r="D11" s="65"/>
      <c r="E11" s="65"/>
      <c r="F11" s="65"/>
      <c r="G11" s="65"/>
      <c r="H11" s="65"/>
      <c r="I11" s="65"/>
      <c r="J11" s="65"/>
      <c r="K11" s="65"/>
    </row>
    <row r="12" s="42" customFormat="1" ht="15.6" spans="1:11">
      <c r="A12" s="65"/>
      <c r="B12" s="65"/>
      <c r="C12" s="65"/>
      <c r="D12" s="65"/>
      <c r="E12" s="65"/>
      <c r="F12" s="65"/>
      <c r="G12" s="65"/>
      <c r="H12" s="65"/>
      <c r="I12" s="65"/>
      <c r="J12" s="65"/>
      <c r="K12" s="65"/>
    </row>
    <row r="13" s="42" customFormat="1" ht="15.6"/>
    <row r="14" s="42" customFormat="1" ht="15.6"/>
    <row r="15" s="42" customFormat="1" ht="15.6"/>
    <row r="16" s="42" customFormat="1" ht="15.6"/>
    <row r="17" s="42" customFormat="1" ht="15.6"/>
    <row r="18" s="42" customFormat="1" ht="15.6"/>
    <row r="19" s="42" customFormat="1" ht="15.6"/>
    <row r="20" s="42" customFormat="1" ht="15.6"/>
    <row r="21" s="42" customFormat="1" ht="15.6"/>
    <row r="22" s="42" customFormat="1" ht="15.6"/>
    <row r="23" s="42" customFormat="1" ht="15.6"/>
    <row r="24" s="42" customFormat="1" ht="15.6"/>
    <row r="25" s="42" customFormat="1" ht="15.6"/>
    <row r="26" s="42" customFormat="1" ht="15.6"/>
    <row r="27" s="42" customFormat="1" ht="15.6"/>
    <row r="28" s="42" customFormat="1" ht="15.6"/>
    <row r="29" s="42" customFormat="1" ht="15.6"/>
    <row r="30" s="42" customFormat="1" ht="15.6"/>
    <row r="31" s="42" customFormat="1" ht="15.6"/>
  </sheetData>
  <mergeCells count="11">
    <mergeCell ref="A1:K1"/>
    <mergeCell ref="A2:D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showGridLines="0" showZeros="0" workbookViewId="0">
      <selection activeCell="A2" sqref="A2"/>
    </sheetView>
  </sheetViews>
  <sheetFormatPr defaultColWidth="8.88333333333333" defaultRowHeight="15.6" outlineLevelCol="3"/>
  <cols>
    <col min="1" max="1" width="38" style="23" customWidth="1"/>
    <col min="2" max="2" width="15.5" style="23" customWidth="1"/>
    <col min="3" max="3" width="37.625" style="23" customWidth="1"/>
    <col min="4" max="4" width="14.625" style="23" customWidth="1"/>
    <col min="5" max="32" width="9" style="23"/>
    <col min="33" max="16384" width="8.88333333333333" style="23"/>
  </cols>
  <sheetData>
    <row r="1" ht="42" customHeight="1" spans="1:4">
      <c r="A1" s="24" t="s">
        <v>173</v>
      </c>
      <c r="B1" s="24"/>
      <c r="C1" s="24"/>
      <c r="D1" s="24"/>
    </row>
    <row r="2" ht="15" customHeight="1" spans="1:4">
      <c r="A2" s="25" t="s">
        <v>1</v>
      </c>
      <c r="B2" s="25"/>
      <c r="C2" s="25"/>
      <c r="D2" s="26" t="s">
        <v>2</v>
      </c>
    </row>
    <row r="3" ht="21" customHeight="1" spans="1:4">
      <c r="A3" s="27" t="s">
        <v>174</v>
      </c>
      <c r="B3" s="28" t="s">
        <v>175</v>
      </c>
      <c r="C3" s="27" t="s">
        <v>174</v>
      </c>
      <c r="D3" s="28" t="s">
        <v>176</v>
      </c>
    </row>
    <row r="4" ht="21" customHeight="1" spans="1:4">
      <c r="A4" s="29" t="s">
        <v>177</v>
      </c>
      <c r="B4" s="30">
        <v>0</v>
      </c>
      <c r="C4" s="31" t="s">
        <v>178</v>
      </c>
      <c r="D4" s="32" t="s">
        <v>179</v>
      </c>
    </row>
    <row r="5" ht="21" customHeight="1" spans="1:4">
      <c r="A5" s="29" t="s">
        <v>180</v>
      </c>
      <c r="B5" s="30"/>
      <c r="C5" s="31" t="s">
        <v>181</v>
      </c>
      <c r="D5" s="30"/>
    </row>
    <row r="6" ht="21" customHeight="1" spans="1:4">
      <c r="A6" s="29" t="s">
        <v>182</v>
      </c>
      <c r="B6" s="30"/>
      <c r="C6" s="31" t="s">
        <v>183</v>
      </c>
      <c r="D6" s="30"/>
    </row>
    <row r="7" ht="21" customHeight="1" spans="1:4">
      <c r="A7" s="29" t="s">
        <v>184</v>
      </c>
      <c r="B7" s="30"/>
      <c r="C7" s="31" t="s">
        <v>185</v>
      </c>
      <c r="D7" s="30"/>
    </row>
    <row r="8" ht="21" customHeight="1" spans="1:4">
      <c r="A8" s="29" t="s">
        <v>186</v>
      </c>
      <c r="B8" s="30"/>
      <c r="C8" s="31" t="s">
        <v>187</v>
      </c>
      <c r="D8" s="30"/>
    </row>
    <row r="9" ht="21" customHeight="1" spans="1:4">
      <c r="A9" s="29"/>
      <c r="B9" s="30"/>
      <c r="C9" s="31"/>
      <c r="D9" s="30"/>
    </row>
    <row r="10" s="21" customFormat="1" ht="21" customHeight="1" spans="1:4">
      <c r="A10" s="33" t="s">
        <v>188</v>
      </c>
      <c r="B10" s="34">
        <v>0</v>
      </c>
      <c r="C10" s="35" t="s">
        <v>189</v>
      </c>
      <c r="D10" s="34"/>
    </row>
    <row r="11" s="22" customFormat="1" ht="21" customHeight="1" spans="1:4">
      <c r="A11" s="36" t="s">
        <v>190</v>
      </c>
      <c r="B11" s="37"/>
      <c r="C11" s="38" t="s">
        <v>191</v>
      </c>
      <c r="D11" s="30"/>
    </row>
    <row r="12" ht="21" customHeight="1" spans="1:4">
      <c r="A12" s="39" t="s">
        <v>192</v>
      </c>
      <c r="B12" s="30"/>
      <c r="C12" s="36"/>
      <c r="D12" s="30"/>
    </row>
    <row r="13" ht="21" customHeight="1" spans="1:4">
      <c r="A13" s="38"/>
      <c r="B13" s="30"/>
      <c r="C13" s="36"/>
      <c r="D13" s="30"/>
    </row>
    <row r="14" ht="21" customHeight="1" spans="1:4">
      <c r="A14" s="33" t="s">
        <v>39</v>
      </c>
      <c r="B14" s="34">
        <v>0</v>
      </c>
      <c r="C14" s="35" t="s">
        <v>40</v>
      </c>
      <c r="D14" s="34"/>
    </row>
    <row r="15" s="21" customFormat="1" ht="21" customHeight="1" spans="1:4">
      <c r="A15" s="23"/>
      <c r="B15" s="23"/>
      <c r="C15" s="23"/>
      <c r="D15" s="23"/>
    </row>
    <row r="16" spans="4:4">
      <c r="D16" s="40"/>
    </row>
    <row r="17" spans="2:2">
      <c r="B17" s="40">
        <v>0</v>
      </c>
    </row>
  </sheetData>
  <mergeCells count="1">
    <mergeCell ref="A1:D1"/>
  </mergeCells>
  <printOptions horizontalCentered="1"/>
  <pageMargins left="1.22013888888889" right="1.45625" top="1.0625" bottom="1.0625" header="0.511805555555556" footer="0.511805555555556"/>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28</vt:i4>
      </vt:variant>
    </vt:vector>
  </HeadingPairs>
  <TitlesOfParts>
    <vt:vector size="28"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9国有资本经营预算收支表</vt:lpstr>
      <vt:lpstr>10机关运行经费</vt:lpstr>
      <vt:lpstr>11预算项目支出绩效目标表</vt:lpstr>
      <vt:lpstr>防溺水</vt:lpstr>
      <vt:lpstr>伊河南堤</vt:lpstr>
      <vt:lpstr>移民</vt:lpstr>
      <vt:lpstr>移民2 </vt:lpstr>
      <vt:lpstr>扶贫水质化验</vt:lpstr>
      <vt:lpstr>扶贫专项</vt:lpstr>
      <vt:lpstr>扶贫发展</vt:lpstr>
      <vt:lpstr>禁烧</vt:lpstr>
      <vt:lpstr>秸秆综合</vt:lpstr>
      <vt:lpstr>粮食保险</vt:lpstr>
      <vt:lpstr>土地承包经营</vt:lpstr>
      <vt:lpstr>农村环境整治</vt:lpstr>
      <vt:lpstr>病死猪</vt:lpstr>
      <vt:lpstr>畜牧保险</vt:lpstr>
      <vt:lpstr>防疫</vt:lpstr>
      <vt:lpstr>防疫上级</vt:lpstr>
      <vt:lpstr>中央农业转移资金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dcterms:created xsi:type="dcterms:W3CDTF">2019-03-06T10:42:00Z</dcterms:created>
  <dcterms:modified xsi:type="dcterms:W3CDTF">2020-04-03T06:54:10Z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y fmtid="{D5CDD505-2E9C-101B-9397-08002B2CF9AE}" pid="3" name="EDOID">
    <vt:i4>68024</vt:i4>
  </property>
  <property fmtid="{D5CDD505-2E9C-101B-9397-08002B2CF9AE}" pid="4" name="KSORubyTemplateID">
    <vt:lpwstr>10</vt:lpwstr>
  </property>
</Properties>
</file>